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муниципалы" sheetId="1" r:id="rId1"/>
  </sheets>
  <calcPr calcId="144525"/>
</workbook>
</file>

<file path=xl/calcChain.xml><?xml version="1.0" encoding="utf-8"?>
<calcChain xmlns="http://schemas.openxmlformats.org/spreadsheetml/2006/main">
  <c r="O17" i="1" l="1"/>
  <c r="F17" i="1" s="1"/>
  <c r="L18" i="1" l="1"/>
  <c r="L29" i="1" s="1"/>
  <c r="P18" i="1"/>
  <c r="P29" i="1" s="1"/>
  <c r="Q18" i="1"/>
  <c r="Q29" i="1" s="1"/>
  <c r="R18" i="1"/>
  <c r="R29" i="1" s="1"/>
  <c r="S18" i="1"/>
  <c r="S29" i="1" s="1"/>
  <c r="J18" i="1"/>
  <c r="J29" i="1" s="1"/>
  <c r="T17" i="1" l="1"/>
  <c r="T18" i="1" l="1"/>
  <c r="T29" i="1" s="1"/>
  <c r="O18" i="1"/>
  <c r="O29" i="1" s="1"/>
  <c r="F18" i="1" l="1"/>
  <c r="F29" i="1" s="1"/>
  <c r="N18" i="1" l="1"/>
  <c r="N29" i="1" s="1"/>
</calcChain>
</file>

<file path=xl/sharedStrings.xml><?xml version="1.0" encoding="utf-8"?>
<sst xmlns="http://schemas.openxmlformats.org/spreadsheetml/2006/main" count="96" uniqueCount="47">
  <si>
    <t>№ п/п</t>
  </si>
  <si>
    <t>Итого по разделу</t>
  </si>
  <si>
    <t>рублей</t>
  </si>
  <si>
    <t>Наименование кредитора (бенефициара), принципала</t>
  </si>
  <si>
    <t>Всего</t>
  </si>
  <si>
    <t>в том числе,объем  просроченной задолженности</t>
  </si>
  <si>
    <t>Форма обеспечения долгового обязательства</t>
  </si>
  <si>
    <t>x</t>
  </si>
  <si>
    <t xml:space="preserve">Сумма уплаченных процентов в текущем году  </t>
  </si>
  <si>
    <t>Объем кредита/гарантии по договору (соглашению),  облигационного займа (по решению об эмиссии)</t>
  </si>
  <si>
    <t>Дата погашения долгового обязательства  по договору (соглашению),решению об эмиссии</t>
  </si>
  <si>
    <t xml:space="preserve">Объём долгового обязательства по договору (соглашению), решению об эмиссии </t>
  </si>
  <si>
    <t>Размер  процентной ставки, ставки купонного дохода по договору (соглашению)/ решению об эмиссии (дополнительному соглашению)</t>
  </si>
  <si>
    <t xml:space="preserve"> № и дата документа – основания возникновения долгового обязательства</t>
  </si>
  <si>
    <t>Валюта долгового обязательства</t>
  </si>
  <si>
    <t>Объем задолженности    по процентам на начало текущего года</t>
  </si>
  <si>
    <t>Сумма начисленных процентов в текущем году</t>
  </si>
  <si>
    <t xml:space="preserve"> I.   Муниципальные ценные бумаги</t>
  </si>
  <si>
    <t xml:space="preserve"> II. Бюджетные кредиты, привлеченные в местный бюджет из  других бюджетов бюджетной системы Российской Федерации</t>
  </si>
  <si>
    <t xml:space="preserve"> III. Кредиты,привлеченные муниципальными образованиями от кредитных организаций, иностранных банков и международных финансовых организаций</t>
  </si>
  <si>
    <t xml:space="preserve"> IV. Муниципальные гарантии</t>
  </si>
  <si>
    <t>М.П.</t>
  </si>
  <si>
    <t xml:space="preserve">Фактическая дата привлечения кредита, размещения займа, предоставления муниципальной гарантии  </t>
  </si>
  <si>
    <t>Сумма привлечения в текущем году  кредита, размещения облигационного займа/предоставления муниципальной гарантии</t>
  </si>
  <si>
    <t>Фактическая дата погашения (прекращения по иным основаниям) кредита, облигационного займа, муниципальной гарантии</t>
  </si>
  <si>
    <t>Сумма погашения  (прекращения по иным основаниям) кредита, облигационного займа, муниципальной гарантии</t>
  </si>
  <si>
    <t xml:space="preserve"> V. Иные долговые обязательства </t>
  </si>
  <si>
    <t>телефон</t>
  </si>
  <si>
    <t xml:space="preserve">Информация о долговых обязательствах муниципального образования </t>
  </si>
  <si>
    <t xml:space="preserve">Итого муниципальный долг </t>
  </si>
  <si>
    <t>Приложение № 1 к Порядку от 12.03.2020 года № 99</t>
  </si>
  <si>
    <t>Калевальского муниципального района</t>
  </si>
  <si>
    <t>8(814-54) 4-10-42</t>
  </si>
  <si>
    <t>Министерство финансов Республики Карелия</t>
  </si>
  <si>
    <t>руб.</t>
  </si>
  <si>
    <t>казна муниципального образования</t>
  </si>
  <si>
    <t xml:space="preserve">1/3 ключевой ставки </t>
  </si>
  <si>
    <t>х</t>
  </si>
  <si>
    <t xml:space="preserve">Договор 2-1/22 от 26.08.2022 г. </t>
  </si>
  <si>
    <t>Объем муниципального долга  на 01.01.2023</t>
  </si>
  <si>
    <t>Исполнитель                                             / П.П.Борисова/</t>
  </si>
  <si>
    <t>Руководитель Финансовго управления</t>
  </si>
  <si>
    <t>Калевальского муниципального района                                            / Н.П.Фёдорова/</t>
  </si>
  <si>
    <t>на 01 июля 2023 г.</t>
  </si>
  <si>
    <t>Объем муниципального долга  на 01.07.2023</t>
  </si>
  <si>
    <t>Объем задолженности по процентам на 01.07.2023 года</t>
  </si>
  <si>
    <t>И.О. Главы Администрации Калевальского муниципального района                                       /А.А.Гладий/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</si>
</sst>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sz val="8"/>
      <name val="Times New Roman Cyr"/>
      <family val="1"/>
      <charset val="204"/>
    </font>
    <font>
      <b/>
      <sz val="14"/>
      <name val="Times New Roman Cyr"/>
      <family val="1"/>
      <charset val="204"/>
    </font>
    <font>
      <sz val="8"/>
      <name val="Arial Cyr"/>
      <charset val="204"/>
    </font>
    <font>
      <b/>
      <i/>
      <sz val="11"/>
      <name val="Times New Roman Cyr"/>
      <family val="1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u/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sz val="8"/>
      <name val="Times New Roman"/>
      <family val="1"/>
      <charset val="204"/>
    </font>
    <font>
      <sz val="11"/>
      <name val="Times New Roman Cyr"/>
      <charset val="204"/>
    </font>
    <font>
      <sz val="9"/>
      <name val="Times New Roman Cyr"/>
      <charset val="204"/>
    </font>
    <font>
      <b/>
      <u/>
      <sz val="11"/>
      <name val="Times New Roman Cyr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164" fontId="6" fillId="0" borderId="0" xfId="0" applyNumberFormat="1" applyFont="1"/>
    <xf numFmtId="164" fontId="6" fillId="0" borderId="0" xfId="0" applyNumberFormat="1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/>
    <xf numFmtId="164" fontId="2" fillId="0" borderId="5" xfId="0" applyNumberFormat="1" applyFont="1" applyBorder="1" applyAlignment="1">
      <alignment horizontal="center" vertical="center"/>
    </xf>
    <xf numFmtId="0" fontId="9" fillId="0" borderId="6" xfId="0" applyFont="1" applyBorder="1"/>
    <xf numFmtId="0" fontId="11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8" xfId="0" applyFont="1" applyBorder="1"/>
    <xf numFmtId="0" fontId="12" fillId="0" borderId="7" xfId="0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 vertical="center"/>
    </xf>
    <xf numFmtId="14" fontId="12" fillId="0" borderId="7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4" fontId="16" fillId="0" borderId="5" xfId="0" applyNumberFormat="1" applyFont="1" applyBorder="1" applyAlignment="1">
      <alignment horizontal="center" vertical="center"/>
    </xf>
    <xf numFmtId="4" fontId="16" fillId="0" borderId="3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6" fillId="0" borderId="2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wrapText="1"/>
    </xf>
    <xf numFmtId="4" fontId="16" fillId="0" borderId="2" xfId="0" applyNumberFormat="1" applyFont="1" applyBorder="1" applyAlignment="1">
      <alignment horizontal="center"/>
    </xf>
    <xf numFmtId="4" fontId="1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" fontId="16" fillId="0" borderId="0" xfId="0" applyNumberFormat="1" applyFont="1" applyAlignment="1">
      <alignment horizontal="center" wrapText="1"/>
    </xf>
    <xf numFmtId="4" fontId="16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1" fillId="0" borderId="0" xfId="0" applyFont="1"/>
    <xf numFmtId="0" fontId="0" fillId="0" borderId="0" xfId="0"/>
    <xf numFmtId="0" fontId="5" fillId="0" borderId="9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9" fillId="0" borderId="6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1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zoomScale="95" zoomScaleNormal="95" workbookViewId="0">
      <selection activeCell="R18" sqref="R18"/>
    </sheetView>
  </sheetViews>
  <sheetFormatPr defaultColWidth="9.140625" defaultRowHeight="12.75" x14ac:dyDescent="0.2"/>
  <cols>
    <col min="1" max="1" width="4.28515625" style="1" customWidth="1"/>
    <col min="2" max="2" width="13.28515625" style="4" customWidth="1"/>
    <col min="3" max="3" width="11.85546875" style="4" customWidth="1"/>
    <col min="4" max="4" width="12" style="8" customWidth="1"/>
    <col min="5" max="5" width="9.85546875" style="8" customWidth="1"/>
    <col min="6" max="6" width="12" style="8" customWidth="1"/>
    <col min="7" max="7" width="10" style="10" customWidth="1"/>
    <col min="8" max="8" width="11.140625" style="10" customWidth="1"/>
    <col min="9" max="9" width="14.5703125" style="1" customWidth="1"/>
    <col min="10" max="11" width="12.28515625" style="1" customWidth="1"/>
    <col min="12" max="12" width="12" style="1" customWidth="1"/>
    <col min="13" max="13" width="12.140625" style="1" customWidth="1"/>
    <col min="14" max="14" width="11.5703125" style="1" customWidth="1"/>
    <col min="15" max="15" width="11.85546875" style="1" customWidth="1"/>
    <col min="16" max="16" width="11" style="1" customWidth="1"/>
    <col min="17" max="17" width="10.5703125" style="1" customWidth="1"/>
    <col min="18" max="19" width="9.5703125" style="1" customWidth="1"/>
    <col min="20" max="20" width="12.140625" style="1" customWidth="1"/>
    <col min="21" max="16384" width="9.140625" style="1"/>
  </cols>
  <sheetData>
    <row r="1" spans="1:20" x14ac:dyDescent="0.2">
      <c r="S1" s="61" t="s">
        <v>30</v>
      </c>
      <c r="T1" s="61"/>
    </row>
    <row r="2" spans="1:20" ht="26.25" customHeight="1" x14ac:dyDescent="0.2">
      <c r="S2" s="61"/>
      <c r="T2" s="61"/>
    </row>
    <row r="3" spans="1:20" ht="17.25" customHeight="1" x14ac:dyDescent="0.3">
      <c r="A3" s="39" t="s">
        <v>28</v>
      </c>
      <c r="B3" s="39"/>
      <c r="C3" s="39"/>
      <c r="D3" s="39"/>
      <c r="E3" s="39"/>
      <c r="F3" s="39"/>
      <c r="G3" s="39"/>
      <c r="H3" s="39"/>
      <c r="I3" s="39"/>
      <c r="J3" s="40" t="s">
        <v>31</v>
      </c>
      <c r="K3" s="40"/>
      <c r="L3" s="40"/>
      <c r="M3" s="40"/>
      <c r="N3" s="40"/>
      <c r="O3" s="39"/>
      <c r="P3" s="39"/>
      <c r="Q3" s="39"/>
      <c r="R3" s="39"/>
      <c r="S3" s="39"/>
      <c r="T3" s="39"/>
    </row>
    <row r="4" spans="1:20" ht="15" x14ac:dyDescent="0.25">
      <c r="B4" s="2"/>
      <c r="C4" s="2"/>
      <c r="D4" s="2"/>
      <c r="E4" s="2"/>
      <c r="F4" s="2"/>
      <c r="G4" s="2"/>
      <c r="H4" s="2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11.25" customHeight="1" x14ac:dyDescent="0.2">
      <c r="D5" s="4"/>
      <c r="E5" s="4"/>
      <c r="F5" s="4"/>
      <c r="G5" s="6"/>
      <c r="H5" s="7"/>
      <c r="I5" s="7"/>
      <c r="J5" s="71" t="s">
        <v>43</v>
      </c>
      <c r="K5" s="72"/>
      <c r="L5" s="72"/>
      <c r="M5" s="72"/>
      <c r="N5" s="72"/>
      <c r="O5" s="7"/>
      <c r="P5" s="7"/>
      <c r="Q5" s="7"/>
      <c r="R5" s="7"/>
      <c r="S5" s="7"/>
      <c r="T5" s="27" t="s">
        <v>2</v>
      </c>
    </row>
    <row r="6" spans="1:20" ht="3" customHeight="1" x14ac:dyDescent="0.25">
      <c r="G6" s="5"/>
      <c r="H6" s="5"/>
    </row>
    <row r="7" spans="1:20" ht="7.5" customHeight="1" x14ac:dyDescent="0.25">
      <c r="G7" s="73"/>
      <c r="H7" s="73"/>
      <c r="I7" s="73"/>
      <c r="J7" s="73"/>
      <c r="K7" s="73"/>
      <c r="L7" s="73"/>
      <c r="M7" s="73"/>
      <c r="N7" s="73"/>
      <c r="O7" s="9"/>
      <c r="P7" s="9"/>
    </row>
    <row r="8" spans="1:20" ht="5.25" customHeight="1" x14ac:dyDescent="0.2"/>
    <row r="9" spans="1:20" ht="3" customHeight="1" x14ac:dyDescent="0.2"/>
    <row r="10" spans="1:20" ht="52.5" customHeight="1" x14ac:dyDescent="0.2">
      <c r="A10" s="68" t="s">
        <v>0</v>
      </c>
      <c r="B10" s="69" t="s">
        <v>13</v>
      </c>
      <c r="C10" s="69" t="s">
        <v>3</v>
      </c>
      <c r="D10" s="69" t="s">
        <v>9</v>
      </c>
      <c r="E10" s="69" t="s">
        <v>14</v>
      </c>
      <c r="F10" s="69" t="s">
        <v>11</v>
      </c>
      <c r="G10" s="69" t="s">
        <v>10</v>
      </c>
      <c r="H10" s="69" t="s">
        <v>6</v>
      </c>
      <c r="I10" s="69" t="s">
        <v>12</v>
      </c>
      <c r="J10" s="69" t="s">
        <v>39</v>
      </c>
      <c r="K10" s="69" t="s">
        <v>22</v>
      </c>
      <c r="L10" s="69" t="s">
        <v>23</v>
      </c>
      <c r="M10" s="69" t="s">
        <v>24</v>
      </c>
      <c r="N10" s="69" t="s">
        <v>25</v>
      </c>
      <c r="O10" s="77" t="s">
        <v>44</v>
      </c>
      <c r="P10" s="78"/>
      <c r="Q10" s="69" t="s">
        <v>15</v>
      </c>
      <c r="R10" s="69" t="s">
        <v>16</v>
      </c>
      <c r="S10" s="69" t="s">
        <v>8</v>
      </c>
      <c r="T10" s="69" t="s">
        <v>45</v>
      </c>
    </row>
    <row r="11" spans="1:20" s="13" customFormat="1" ht="87" customHeight="1" x14ac:dyDescent="0.2">
      <c r="A11" s="68"/>
      <c r="B11" s="70"/>
      <c r="C11" s="70"/>
      <c r="D11" s="70"/>
      <c r="E11" s="74"/>
      <c r="F11" s="74"/>
      <c r="G11" s="70"/>
      <c r="H11" s="70"/>
      <c r="I11" s="70"/>
      <c r="J11" s="70"/>
      <c r="K11" s="70"/>
      <c r="L11" s="70"/>
      <c r="M11" s="70"/>
      <c r="N11" s="70"/>
      <c r="O11" s="36" t="s">
        <v>4</v>
      </c>
      <c r="P11" s="36" t="s">
        <v>5</v>
      </c>
      <c r="Q11" s="70"/>
      <c r="R11" s="70"/>
      <c r="S11" s="70"/>
      <c r="T11" s="70"/>
    </row>
    <row r="12" spans="1:20" s="26" customFormat="1" ht="10.5" customHeight="1" x14ac:dyDescent="0.2">
      <c r="A12" s="28">
        <v>1</v>
      </c>
      <c r="B12" s="11">
        <v>2</v>
      </c>
      <c r="C12" s="12">
        <v>3</v>
      </c>
      <c r="D12" s="11">
        <v>4</v>
      </c>
      <c r="E12" s="12">
        <v>5</v>
      </c>
      <c r="F12" s="12">
        <v>6</v>
      </c>
      <c r="G12" s="12">
        <v>7</v>
      </c>
      <c r="H12" s="11">
        <v>8</v>
      </c>
      <c r="I12" s="12">
        <v>9</v>
      </c>
      <c r="J12" s="12">
        <v>10</v>
      </c>
      <c r="K12" s="12">
        <v>11</v>
      </c>
      <c r="L12" s="11">
        <v>12</v>
      </c>
      <c r="M12" s="12">
        <v>13</v>
      </c>
      <c r="N12" s="12">
        <v>14</v>
      </c>
      <c r="O12" s="12">
        <v>15</v>
      </c>
      <c r="P12" s="11">
        <v>16</v>
      </c>
      <c r="Q12" s="12">
        <v>17</v>
      </c>
      <c r="R12" s="12">
        <v>18</v>
      </c>
      <c r="S12" s="12">
        <v>19</v>
      </c>
      <c r="T12" s="11">
        <v>20</v>
      </c>
    </row>
    <row r="13" spans="1:20" s="3" customFormat="1" ht="14.25" customHeight="1" x14ac:dyDescent="0.25">
      <c r="A13" s="65" t="s">
        <v>17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7"/>
    </row>
    <row r="14" spans="1:20" s="3" customFormat="1" ht="9" customHeight="1" x14ac:dyDescent="0.25">
      <c r="A14" s="29"/>
      <c r="B14" s="18"/>
      <c r="C14" s="19"/>
      <c r="D14" s="20"/>
      <c r="E14" s="38"/>
      <c r="F14" s="38"/>
      <c r="G14" s="21"/>
      <c r="H14" s="22"/>
      <c r="I14" s="24"/>
      <c r="J14" s="23"/>
      <c r="K14" s="24"/>
      <c r="L14" s="24"/>
      <c r="M14" s="24"/>
      <c r="N14" s="25"/>
      <c r="O14" s="24"/>
      <c r="P14" s="24"/>
      <c r="Q14" s="24"/>
      <c r="R14" s="24"/>
      <c r="S14" s="24"/>
      <c r="T14" s="30"/>
    </row>
    <row r="15" spans="1:20" s="3" customFormat="1" ht="16.5" customHeight="1" x14ac:dyDescent="0.25">
      <c r="A15" s="31" t="s">
        <v>1</v>
      </c>
      <c r="B15" s="18"/>
      <c r="C15" s="20" t="s">
        <v>7</v>
      </c>
      <c r="D15" s="20" t="s">
        <v>7</v>
      </c>
      <c r="E15" s="20" t="s">
        <v>7</v>
      </c>
      <c r="F15" s="20"/>
      <c r="G15" s="20" t="s">
        <v>7</v>
      </c>
      <c r="H15" s="20" t="s">
        <v>7</v>
      </c>
      <c r="I15" s="20" t="s">
        <v>7</v>
      </c>
      <c r="J15" s="23"/>
      <c r="K15" s="20" t="s">
        <v>7</v>
      </c>
      <c r="L15" s="24"/>
      <c r="M15" s="20" t="s">
        <v>7</v>
      </c>
      <c r="N15" s="25"/>
      <c r="O15" s="24"/>
      <c r="P15" s="24"/>
      <c r="Q15" s="24"/>
      <c r="R15" s="24"/>
      <c r="S15" s="24"/>
      <c r="T15" s="30"/>
    </row>
    <row r="16" spans="1:20" s="3" customFormat="1" ht="24.75" customHeight="1" x14ac:dyDescent="0.25">
      <c r="A16" s="62" t="s">
        <v>18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4"/>
    </row>
    <row r="17" spans="1:20" s="3" customFormat="1" ht="55.5" customHeight="1" x14ac:dyDescent="0.25">
      <c r="A17" s="29">
        <v>1</v>
      </c>
      <c r="B17" s="41" t="s">
        <v>38</v>
      </c>
      <c r="C17" s="41" t="s">
        <v>33</v>
      </c>
      <c r="D17" s="42">
        <v>18000000</v>
      </c>
      <c r="E17" s="38" t="s">
        <v>34</v>
      </c>
      <c r="F17" s="45">
        <f>O17</f>
        <v>14787500</v>
      </c>
      <c r="G17" s="46">
        <v>45863</v>
      </c>
      <c r="H17" s="43" t="s">
        <v>35</v>
      </c>
      <c r="I17" s="44" t="s">
        <v>36</v>
      </c>
      <c r="J17" s="47">
        <v>18000000</v>
      </c>
      <c r="K17" s="48">
        <v>44799</v>
      </c>
      <c r="L17" s="49">
        <v>0</v>
      </c>
      <c r="M17" s="49"/>
      <c r="N17" s="51">
        <v>3212500</v>
      </c>
      <c r="O17" s="49">
        <f>J17+L17-N17</f>
        <v>14787500</v>
      </c>
      <c r="P17" s="52">
        <v>0</v>
      </c>
      <c r="Q17" s="49">
        <v>0</v>
      </c>
      <c r="R17" s="49">
        <v>207572.27</v>
      </c>
      <c r="S17" s="49">
        <v>0</v>
      </c>
      <c r="T17" s="50">
        <f>Q17+R17-S17</f>
        <v>207572.27</v>
      </c>
    </row>
    <row r="18" spans="1:20" s="3" customFormat="1" ht="18.75" customHeight="1" x14ac:dyDescent="0.25">
      <c r="A18" s="31" t="s">
        <v>1</v>
      </c>
      <c r="B18" s="18"/>
      <c r="C18" s="20" t="s">
        <v>7</v>
      </c>
      <c r="D18" s="20" t="s">
        <v>7</v>
      </c>
      <c r="E18" s="20" t="s">
        <v>7</v>
      </c>
      <c r="F18" s="45">
        <f>SUM(F17:F17)</f>
        <v>14787500</v>
      </c>
      <c r="G18" s="20" t="s">
        <v>7</v>
      </c>
      <c r="H18" s="20" t="s">
        <v>7</v>
      </c>
      <c r="I18" s="20" t="s">
        <v>7</v>
      </c>
      <c r="J18" s="53">
        <f>SUM(J17:J17)</f>
        <v>18000000</v>
      </c>
      <c r="K18" s="49" t="s">
        <v>7</v>
      </c>
      <c r="L18" s="49">
        <f>SUM(L17:L17)</f>
        <v>0</v>
      </c>
      <c r="M18" s="49" t="s">
        <v>37</v>
      </c>
      <c r="N18" s="51">
        <f t="shared" ref="N18:T18" si="0">SUM(N17:N17)</f>
        <v>3212500</v>
      </c>
      <c r="O18" s="51">
        <f t="shared" si="0"/>
        <v>14787500</v>
      </c>
      <c r="P18" s="51">
        <f t="shared" si="0"/>
        <v>0</v>
      </c>
      <c r="Q18" s="51">
        <f t="shared" si="0"/>
        <v>0</v>
      </c>
      <c r="R18" s="51">
        <f t="shared" si="0"/>
        <v>207572.27</v>
      </c>
      <c r="S18" s="51">
        <f t="shared" si="0"/>
        <v>0</v>
      </c>
      <c r="T18" s="51">
        <f t="shared" si="0"/>
        <v>207572.27</v>
      </c>
    </row>
    <row r="19" spans="1:20" s="3" customFormat="1" ht="31.5" customHeight="1" x14ac:dyDescent="0.25">
      <c r="A19" s="62" t="s">
        <v>19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4"/>
    </row>
    <row r="20" spans="1:20" s="3" customFormat="1" ht="9" customHeight="1" x14ac:dyDescent="0.25">
      <c r="A20" s="29"/>
      <c r="B20" s="18"/>
      <c r="C20" s="19"/>
      <c r="D20" s="20"/>
      <c r="E20" s="38"/>
      <c r="F20" s="38"/>
      <c r="G20" s="21"/>
      <c r="H20" s="22"/>
      <c r="I20" s="24"/>
      <c r="J20" s="23"/>
      <c r="K20" s="24"/>
      <c r="L20" s="24"/>
      <c r="M20" s="24"/>
      <c r="N20" s="25"/>
      <c r="O20" s="24"/>
      <c r="P20" s="24"/>
      <c r="Q20" s="24"/>
      <c r="R20" s="24"/>
      <c r="S20" s="24"/>
      <c r="T20" s="30"/>
    </row>
    <row r="21" spans="1:20" s="3" customFormat="1" ht="18.75" customHeight="1" x14ac:dyDescent="0.25">
      <c r="A21" s="31" t="s">
        <v>1</v>
      </c>
      <c r="B21" s="18"/>
      <c r="C21" s="20" t="s">
        <v>7</v>
      </c>
      <c r="D21" s="20" t="s">
        <v>7</v>
      </c>
      <c r="E21" s="20" t="s">
        <v>7</v>
      </c>
      <c r="F21" s="20"/>
      <c r="G21" s="20" t="s">
        <v>7</v>
      </c>
      <c r="H21" s="20" t="s">
        <v>7</v>
      </c>
      <c r="I21" s="20" t="s">
        <v>7</v>
      </c>
      <c r="J21" s="23"/>
      <c r="K21" s="20" t="s">
        <v>7</v>
      </c>
      <c r="L21" s="24"/>
      <c r="M21" s="20" t="s">
        <v>7</v>
      </c>
      <c r="N21" s="25"/>
      <c r="O21" s="24"/>
      <c r="P21" s="24"/>
      <c r="Q21" s="24"/>
      <c r="R21" s="24"/>
      <c r="S21" s="24"/>
      <c r="T21" s="30"/>
    </row>
    <row r="22" spans="1:20" s="3" customFormat="1" ht="18.75" customHeight="1" x14ac:dyDescent="0.25">
      <c r="A22" s="62" t="s">
        <v>20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4"/>
    </row>
    <row r="23" spans="1:20" s="3" customFormat="1" ht="4.5" customHeight="1" x14ac:dyDescent="0.25">
      <c r="A23" s="29"/>
      <c r="B23" s="18"/>
      <c r="C23" s="19"/>
      <c r="D23" s="20"/>
      <c r="E23" s="38"/>
      <c r="F23" s="38"/>
      <c r="G23" s="21"/>
      <c r="H23" s="22"/>
      <c r="I23" s="24"/>
      <c r="J23" s="23"/>
      <c r="K23" s="24"/>
      <c r="L23" s="24"/>
      <c r="M23" s="24"/>
      <c r="N23" s="25"/>
      <c r="O23" s="24"/>
      <c r="P23" s="24"/>
      <c r="Q23" s="24"/>
      <c r="R23" s="24"/>
      <c r="S23" s="24"/>
      <c r="T23" s="30"/>
    </row>
    <row r="24" spans="1:20" s="3" customFormat="1" ht="18.75" customHeight="1" x14ac:dyDescent="0.25">
      <c r="A24" s="31" t="s">
        <v>1</v>
      </c>
      <c r="B24" s="18"/>
      <c r="C24" s="20" t="s">
        <v>7</v>
      </c>
      <c r="D24" s="20" t="s">
        <v>7</v>
      </c>
      <c r="E24" s="20" t="s">
        <v>7</v>
      </c>
      <c r="F24" s="20"/>
      <c r="G24" s="20" t="s">
        <v>7</v>
      </c>
      <c r="H24" s="20" t="s">
        <v>7</v>
      </c>
      <c r="I24" s="20" t="s">
        <v>7</v>
      </c>
      <c r="J24" s="23"/>
      <c r="K24" s="20" t="s">
        <v>7</v>
      </c>
      <c r="L24" s="24"/>
      <c r="M24" s="20" t="s">
        <v>7</v>
      </c>
      <c r="N24" s="25"/>
      <c r="O24" s="24"/>
      <c r="P24" s="24"/>
      <c r="Q24" s="24"/>
      <c r="R24" s="24"/>
      <c r="S24" s="24"/>
      <c r="T24" s="30"/>
    </row>
    <row r="25" spans="1:20" s="3" customFormat="1" ht="23.25" customHeight="1" x14ac:dyDescent="0.25">
      <c r="A25" s="62" t="s">
        <v>26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4"/>
    </row>
    <row r="26" spans="1:20" s="3" customFormat="1" ht="6" customHeight="1" x14ac:dyDescent="0.25">
      <c r="A26" s="29"/>
      <c r="B26" s="18"/>
      <c r="C26" s="19"/>
      <c r="D26" s="20"/>
      <c r="E26" s="38"/>
      <c r="F26" s="38"/>
      <c r="G26" s="21"/>
      <c r="H26" s="22"/>
      <c r="I26" s="24"/>
      <c r="J26" s="23"/>
      <c r="K26" s="24"/>
      <c r="L26" s="24"/>
      <c r="M26" s="24"/>
      <c r="N26" s="25"/>
      <c r="O26" s="24"/>
      <c r="P26" s="24"/>
      <c r="Q26" s="24"/>
      <c r="R26" s="24"/>
      <c r="S26" s="24"/>
      <c r="T26" s="30"/>
    </row>
    <row r="27" spans="1:20" s="3" customFormat="1" ht="18.75" customHeight="1" x14ac:dyDescent="0.25">
      <c r="A27" s="31" t="s">
        <v>1</v>
      </c>
      <c r="B27" s="18"/>
      <c r="C27" s="20" t="s">
        <v>7</v>
      </c>
      <c r="D27" s="20" t="s">
        <v>7</v>
      </c>
      <c r="E27" s="20"/>
      <c r="F27" s="20"/>
      <c r="G27" s="20" t="s">
        <v>7</v>
      </c>
      <c r="H27" s="20" t="s">
        <v>7</v>
      </c>
      <c r="I27" s="20" t="s">
        <v>7</v>
      </c>
      <c r="J27" s="23"/>
      <c r="K27" s="20" t="s">
        <v>7</v>
      </c>
      <c r="L27" s="24"/>
      <c r="M27" s="20" t="s">
        <v>7</v>
      </c>
      <c r="N27" s="25"/>
      <c r="O27" s="24"/>
      <c r="P27" s="24"/>
      <c r="Q27" s="24"/>
      <c r="R27" s="24"/>
      <c r="S27" s="24"/>
      <c r="T27" s="30"/>
    </row>
    <row r="28" spans="1:20" s="3" customFormat="1" ht="14.25" customHeight="1" x14ac:dyDescent="0.25">
      <c r="A28" s="79" t="s">
        <v>29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1"/>
    </row>
    <row r="29" spans="1:20" s="15" customFormat="1" ht="15" customHeight="1" x14ac:dyDescent="0.2">
      <c r="A29" s="37"/>
      <c r="B29" s="37"/>
      <c r="C29" s="20" t="s">
        <v>7</v>
      </c>
      <c r="D29" s="20" t="s">
        <v>7</v>
      </c>
      <c r="E29" s="20" t="s">
        <v>7</v>
      </c>
      <c r="F29" s="54">
        <f>F18</f>
        <v>14787500</v>
      </c>
      <c r="G29" s="54" t="s">
        <v>7</v>
      </c>
      <c r="H29" s="54" t="s">
        <v>7</v>
      </c>
      <c r="I29" s="54" t="s">
        <v>7</v>
      </c>
      <c r="J29" s="55">
        <f>J18</f>
        <v>18000000</v>
      </c>
      <c r="K29" s="54" t="s">
        <v>7</v>
      </c>
      <c r="L29" s="56">
        <f>L18+L21+L24+L27</f>
        <v>0</v>
      </c>
      <c r="M29" s="54" t="s">
        <v>7</v>
      </c>
      <c r="N29" s="54">
        <f>N18</f>
        <v>3212500</v>
      </c>
      <c r="O29" s="54">
        <f t="shared" ref="O29:T29" si="1">O18</f>
        <v>14787500</v>
      </c>
      <c r="P29" s="54">
        <f t="shared" si="1"/>
        <v>0</v>
      </c>
      <c r="Q29" s="54">
        <f t="shared" si="1"/>
        <v>0</v>
      </c>
      <c r="R29" s="54">
        <f t="shared" si="1"/>
        <v>207572.27</v>
      </c>
      <c r="S29" s="54">
        <f t="shared" si="1"/>
        <v>0</v>
      </c>
      <c r="T29" s="54">
        <f t="shared" si="1"/>
        <v>207572.27</v>
      </c>
    </row>
    <row r="30" spans="1:20" s="15" customFormat="1" ht="9" customHeight="1" x14ac:dyDescent="0.2">
      <c r="A30" s="57"/>
      <c r="B30" s="57"/>
      <c r="C30" s="58"/>
      <c r="D30" s="58"/>
      <c r="E30" s="58"/>
      <c r="F30" s="59"/>
      <c r="G30" s="59"/>
      <c r="H30" s="59"/>
      <c r="I30" s="59"/>
      <c r="J30" s="60"/>
      <c r="K30" s="59"/>
      <c r="L30" s="60"/>
      <c r="M30" s="59"/>
      <c r="N30" s="59"/>
      <c r="O30" s="59"/>
      <c r="P30" s="59"/>
      <c r="Q30" s="59"/>
      <c r="R30" s="59"/>
      <c r="S30" s="59"/>
      <c r="T30" s="59"/>
    </row>
    <row r="31" spans="1:20" ht="13.5" customHeight="1" x14ac:dyDescent="0.3">
      <c r="I31" s="16"/>
      <c r="J31" s="16"/>
      <c r="K31" s="17"/>
      <c r="L31" s="17"/>
      <c r="M31" s="17"/>
      <c r="N31" s="17"/>
      <c r="O31" s="16"/>
      <c r="P31" s="16"/>
      <c r="Q31" s="16"/>
      <c r="R31" s="16"/>
      <c r="S31" s="16"/>
      <c r="T31" s="16"/>
    </row>
    <row r="32" spans="1:20" x14ac:dyDescent="0.2">
      <c r="A32" s="32" t="s">
        <v>46</v>
      </c>
      <c r="B32" s="33"/>
      <c r="C32" s="33"/>
      <c r="D32" s="34"/>
      <c r="E32" s="34"/>
      <c r="F32" s="34"/>
      <c r="G32" s="35"/>
      <c r="H32" s="35"/>
      <c r="J32" s="32"/>
      <c r="K32" s="32"/>
    </row>
    <row r="33" spans="1:11" ht="8.25" customHeight="1" x14ac:dyDescent="0.2">
      <c r="A33" s="32"/>
      <c r="B33" s="33"/>
      <c r="C33" s="33"/>
      <c r="D33" s="34"/>
      <c r="E33" s="34"/>
      <c r="F33" s="34"/>
      <c r="G33" s="35"/>
      <c r="H33" s="35"/>
      <c r="J33" s="32"/>
      <c r="K33" s="32"/>
    </row>
    <row r="34" spans="1:11" x14ac:dyDescent="0.2">
      <c r="A34" s="1" t="s">
        <v>41</v>
      </c>
    </row>
    <row r="35" spans="1:11" x14ac:dyDescent="0.2">
      <c r="A35" s="32" t="s">
        <v>42</v>
      </c>
      <c r="B35" s="33"/>
      <c r="C35" s="33"/>
      <c r="D35" s="34"/>
      <c r="E35" s="34"/>
      <c r="F35" s="34"/>
      <c r="G35" s="35"/>
      <c r="H35" s="35"/>
      <c r="J35" s="32"/>
      <c r="K35" s="32"/>
    </row>
    <row r="36" spans="1:11" ht="8.25" customHeight="1" x14ac:dyDescent="0.2"/>
    <row r="37" spans="1:11" x14ac:dyDescent="0.2">
      <c r="A37" s="32" t="s">
        <v>40</v>
      </c>
      <c r="B37" s="33"/>
      <c r="C37" s="33"/>
      <c r="D37" s="34"/>
      <c r="E37" s="34"/>
      <c r="F37" s="34"/>
      <c r="G37" s="10" t="s">
        <v>27</v>
      </c>
      <c r="H37" s="75" t="s">
        <v>32</v>
      </c>
      <c r="I37" s="76"/>
      <c r="J37" s="32"/>
      <c r="K37" s="32"/>
    </row>
    <row r="38" spans="1:11" ht="7.5" customHeight="1" x14ac:dyDescent="0.2"/>
    <row r="39" spans="1:11" x14ac:dyDescent="0.2">
      <c r="A39" s="1" t="s">
        <v>21</v>
      </c>
    </row>
    <row r="41" spans="1:11" x14ac:dyDescent="0.2">
      <c r="A41" s="32"/>
      <c r="B41" s="33"/>
      <c r="C41" s="33"/>
      <c r="D41" s="34"/>
      <c r="E41" s="34"/>
      <c r="F41" s="34"/>
      <c r="G41" s="35"/>
      <c r="H41" s="35"/>
      <c r="J41" s="32"/>
      <c r="K41" s="32"/>
    </row>
    <row r="52" spans="2:2" ht="16.5" customHeight="1" x14ac:dyDescent="0.2"/>
    <row r="53" spans="2:2" ht="30" customHeight="1" x14ac:dyDescent="0.2">
      <c r="B53" s="14"/>
    </row>
  </sheetData>
  <mergeCells count="29">
    <mergeCell ref="H37:I37"/>
    <mergeCell ref="O10:P10"/>
    <mergeCell ref="D10:D11"/>
    <mergeCell ref="G10:G11"/>
    <mergeCell ref="H10:H11"/>
    <mergeCell ref="I10:I11"/>
    <mergeCell ref="J10:J11"/>
    <mergeCell ref="E10:E11"/>
    <mergeCell ref="A28:T28"/>
    <mergeCell ref="Q10:Q11"/>
    <mergeCell ref="R10:R11"/>
    <mergeCell ref="S10:S11"/>
    <mergeCell ref="T10:T11"/>
    <mergeCell ref="S1:T2"/>
    <mergeCell ref="A25:T25"/>
    <mergeCell ref="A19:T19"/>
    <mergeCell ref="A16:T16"/>
    <mergeCell ref="A13:T13"/>
    <mergeCell ref="A10:A11"/>
    <mergeCell ref="B10:B11"/>
    <mergeCell ref="C10:C11"/>
    <mergeCell ref="A22:T22"/>
    <mergeCell ref="N10:N11"/>
    <mergeCell ref="J5:N5"/>
    <mergeCell ref="G7:N7"/>
    <mergeCell ref="F10:F11"/>
    <mergeCell ref="K10:K11"/>
    <mergeCell ref="L10:L11"/>
    <mergeCell ref="M10:M11"/>
  </mergeCells>
  <phoneticPr fontId="7" type="noConversion"/>
  <pageMargins left="0.31496062992125984" right="0.15748031496062992" top="0.19685039370078741" bottom="0.15748031496062992" header="0.51181102362204722" footer="0.15748031496062992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муниципалы</vt:lpstr>
    </vt:vector>
  </TitlesOfParts>
  <Company>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deshkina</dc:creator>
  <cp:lastModifiedBy>Winard</cp:lastModifiedBy>
  <cp:lastPrinted>2023-07-03T06:37:49Z</cp:lastPrinted>
  <dcterms:created xsi:type="dcterms:W3CDTF">2006-06-05T06:40:26Z</dcterms:created>
  <dcterms:modified xsi:type="dcterms:W3CDTF">2023-07-03T06:37:50Z</dcterms:modified>
</cp:coreProperties>
</file>