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7400" windowHeight="11775" activeTab="0"/>
  </bookViews>
  <sheets>
    <sheet name="итог" sheetId="1" r:id="rId1"/>
  </sheets>
  <definedNames>
    <definedName name="_xlnm.Print_Titles" localSheetId="0">'итог'!$2:$3</definedName>
    <definedName name="_xlnm.Print_Area" localSheetId="0">'итог'!$A$1:$N$41</definedName>
  </definedNames>
  <calcPr fullCalcOnLoad="1"/>
</workbook>
</file>

<file path=xl/sharedStrings.xml><?xml version="1.0" encoding="utf-8"?>
<sst xmlns="http://schemas.openxmlformats.org/spreadsheetml/2006/main" count="201" uniqueCount="127">
  <si>
    <t>1.</t>
  </si>
  <si>
    <t>№ п/п</t>
  </si>
  <si>
    <t>Мероприятие</t>
  </si>
  <si>
    <t>I.</t>
  </si>
  <si>
    <t>II.</t>
  </si>
  <si>
    <t>Меры по увеличению поступлений налоговых и неналоговых доходов</t>
  </si>
  <si>
    <t>Меры по повышению эффективности расходов</t>
  </si>
  <si>
    <t>Оптимизация расходов на муниципальное управление</t>
  </si>
  <si>
    <t>1.1.</t>
  </si>
  <si>
    <t>Оптимизация расходов на обслуживание муниципального долга</t>
  </si>
  <si>
    <t>Оптимизация бюджетной сети</t>
  </si>
  <si>
    <t>1.2.</t>
  </si>
  <si>
    <t>Срок реализации</t>
  </si>
  <si>
    <t>2019 год</t>
  </si>
  <si>
    <t>2020 год</t>
  </si>
  <si>
    <t>Повышение эффективности расходов</t>
  </si>
  <si>
    <t>Изъятие непрофильного и (или) неиспользуемого имущества учреждений и органов местного самоуправления в целях его дальнейшего эффективного использования (передачи другим учреждениям, консервации)</t>
  </si>
  <si>
    <t>Оптимизация расходов на предоставление субсидий юридическим лицам</t>
  </si>
  <si>
    <t>Увеличение объема расходов учреждений, осуществляемых за счет доходов от внебюджетной деятельности (доходы от оказания платных услуг, использования имущества учреждений, проектной деятельности)</t>
  </si>
  <si>
    <t>Принятие мер технического характера по снижению объемов потребления коммунальных ресурсов учреждениями</t>
  </si>
  <si>
    <t>1.3.</t>
  </si>
  <si>
    <t>2.</t>
  </si>
  <si>
    <t>Оптимизация расходов на оплату труда работников учреждений за счет сокращения внутреннего совмещения</t>
  </si>
  <si>
    <t>2.1.</t>
  </si>
  <si>
    <t>2.2.</t>
  </si>
  <si>
    <t>2.3.</t>
  </si>
  <si>
    <t>2.5.</t>
  </si>
  <si>
    <t>3.</t>
  </si>
  <si>
    <t>4.</t>
  </si>
  <si>
    <t>3.1.</t>
  </si>
  <si>
    <t>3.2.</t>
  </si>
  <si>
    <t>3.3.</t>
  </si>
  <si>
    <t>4.1.</t>
  </si>
  <si>
    <t>Ответственный исполнитель</t>
  </si>
  <si>
    <t>Переход на определение налоговой базы по налогу на имущество физических лиц исходя из кадастровой стоимости объектов налогообложения</t>
  </si>
  <si>
    <t>Повышение собираемости налоговых и неналоговых доходов</t>
  </si>
  <si>
    <t>5.</t>
  </si>
  <si>
    <t>Повышение эффективности администрирования налога на доходы физических лиц. Легализация неформальной занятости</t>
  </si>
  <si>
    <t>Вовлечение в налоговый оборот объектов недвижимости:
- выявление неучтенных (в отношении которых государственный кадастровый учет и (или) государственная регистрация прав не осуществлена) объектов недвижимости на территории муниципального образования;
- проведение работы по достижению полной нумерации жилых домов в населенных пунктах с внесением соответствующих изменений в федеральную информационную адресную систему (ФИАС);
- проведение работы по дополнению и (или) уточнению сведений об объектах недвижимого имущества, в том числе: установление (уточнение) площадей зданий, помещений, сооружений; установление (уточнение ареса места нахождения зданий, помещений, сооружений; установление правообладателей зданий, помещений, сооружений</t>
  </si>
  <si>
    <t>5.1.</t>
  </si>
  <si>
    <t>Обеспечение роста поступлений за счет доходов от использования и реализации земельных участков и муниципального имущества</t>
  </si>
  <si>
    <t>Увеличение доходов бюджета за счет имущественных налогов</t>
  </si>
  <si>
    <t>Вовлечение в налоговый оборот земельных участков:
- выявление отсутствующих и (или) недостоверных сведений о земельных участках (кадастровая стоимость, площадь, категория земель и (или) вид разрешенного использования, группа видов разрешенного использования), для дальнейшего определения (уточнения) и вовлечения в налогоый оборот;
- реализация мероприятий в рамках муниципального земельного контроля по выявлению не используемых по целевому назначению земельных участков, на которые зарегистрированы права, но отсутствуют данные по кадастровой оценке, невостребованных земельных участков (долей, паев) из земель сельскохозяйственного назначения и принятие мер по оформлению их в муниципальную собственность. Предоставление соответствующих сведений в налоговые органы для рассмотрения вопроса об основаниях применения ставки земельного налога;
- уточнение сведений о правообладателях ранее учтенных земельных участков в случае отсутствия соответствующих сведений в Едином государственном реестре недвижимости и передача информации в установленном статьей 85 Налогового кодекса Российской Федерации порядке для постановки их на учет в налоговом органе</t>
  </si>
  <si>
    <t>Финансовое управление Калевальского муниципального района (Хауринен В.В.)</t>
  </si>
  <si>
    <t>Отдел архитектуры и градостоительства Администрации Калевальского муниципального района (Иванова М.В.; Богданова М.П.)</t>
  </si>
  <si>
    <t>Отдел архитектуры и градостоительства Администрации Калевальского муниципального района (Иванова М.В.)</t>
  </si>
  <si>
    <t>Отдел архитектуры и градостоительства Администрации Калевальского муниципального района (Богданова М.П.)</t>
  </si>
  <si>
    <t>Администрация Калевальского муниципального района; Финансовое управление Калевальскго муниципального района</t>
  </si>
  <si>
    <t>Администрация Калевальского городского поселения; Отдел организационной, правовой и кадровой работы Администрации Калевальского муниципального района</t>
  </si>
  <si>
    <t>Муниципальные бюджетные учреждения</t>
  </si>
  <si>
    <t>Муниципальные бюджетные учреждения; Администрация Калевальского муниципального района</t>
  </si>
  <si>
    <t>Финансовое управление Калевальского муниципального района</t>
  </si>
  <si>
    <t>Отдел перспективного развития территорий Администрации Калевальского муниципального района (Демченкова Ю.В.)</t>
  </si>
  <si>
    <t>Отдел перспективного развития территорий Администрации Калевальского муниципального района (Мелляри В.В.)</t>
  </si>
  <si>
    <t>План мероприятий по оздоровлению муниципальных финансов Калевальского муниципального района</t>
  </si>
  <si>
    <t>ежемесячно</t>
  </si>
  <si>
    <t>Механизм реализации программы</t>
  </si>
  <si>
    <t>Целевой показатель</t>
  </si>
  <si>
    <t>дополнительные доходы консолидированного бюджета Калевальского муниципального района</t>
  </si>
  <si>
    <t>раз в год</t>
  </si>
  <si>
    <t xml:space="preserve">Проведение инвентаризации муниципального имущества, выявление неучтенных объектов недвижимости </t>
  </si>
  <si>
    <t>январь 2018г.</t>
  </si>
  <si>
    <t>бюджетный эффект</t>
  </si>
  <si>
    <t>Расширение перечня и объема востребованных услуг (работ), не включенных в муниципальные  задание на оказание муниципальных  услуг (выполнение работ)</t>
  </si>
  <si>
    <t>Обеспечение деятельности Комиссии по мобилизации дополнительных налоговых и неналоговых доходов в консолидированный бюджет Калевальского муниципального района в целях сокращения задолженности по налоговым и неналоговым платежам, взаимодействия с налоговыми органами по повышению собираемости налоговых доходов</t>
  </si>
  <si>
    <t>Сокращение просроченной кредиторской задолженности консолидированного бюджета Калевальского муниципального района</t>
  </si>
  <si>
    <t>Муниципальные бюджетные учреждения; Администрация Калевальского муниципального района; Администрации поселений; Финансовое управление Калевальского муниципального района</t>
  </si>
  <si>
    <t>Проведение инвентаризации земельных участков. Проведение проверок муниципального земельного контроля.</t>
  </si>
  <si>
    <t>Анализ поступления налога на имущества физических лиц, исходя из кадастровой стоимости.</t>
  </si>
  <si>
    <t>Снижение задолжености по арендной плате за земельные участки и имущество, находящееся в муниципальной собственности</t>
  </si>
  <si>
    <t xml:space="preserve">Применение комплекса мер по принудительному взысканию задолженности по арендной плате за земельные участки и имущество, находящееся в муниципальной собственности: 
- инвентаризация задолженности по арендной плате в целях определения реальной суммы долгов по действующим договорам аренды, выявления безнадежной к взысканию задолженности;
- проведение работы по взысканию задолженности по арендной плате за использование муниципального имущества и земельных участков  (предъявление претензий арендаторам, направление исковых заявлений, принудительное расторжение договоров аренды и выселение должников из занимаемых ими муниципальных помещений и т.д.);
</t>
  </si>
  <si>
    <t>Администрация Калевальского муниципального района (Харитонова Л.В.); Финансовое управление Калевальского муниципального района (Хауринен В.В.)</t>
  </si>
  <si>
    <t xml:space="preserve">Единица измерения </t>
  </si>
  <si>
    <t>тыс.руб.</t>
  </si>
  <si>
    <t>Совершенствование системы закупок для муниципальных нужд (уменьшение начальной максимальной цены контракта, увеличение доли закупок, осуществляемых конкурентными способами, утверждение порядка, предусматривающего направление экономии, сложившейся по итогам закупок, на финансовое обеспечение первоочередных расходных обязательств)</t>
  </si>
  <si>
    <t>Увеличение доли конкурентных закупок (проведение конкурсов и аукционов)</t>
  </si>
  <si>
    <t>Установление приборов учета тепловой энергии  и приборов учета по водоснажжениюпо снижению объемов потребления в натуральных показателях</t>
  </si>
  <si>
    <t>Соблюдение целей, условий, критериев отбора и порядка предоставления субсидий</t>
  </si>
  <si>
    <t>Проведение анализа штатных расписаний муниципальных учреждений и выработка предложений по ее оптимизации</t>
  </si>
  <si>
    <t>Проведение инвентаризации сети подведомственных муниципальных учреждений в части: а). численности и условий оплаты труда; б). расходов на текущее содержание с последующей выработкой предложений и реализацией практических мероприятий по оптимизации муниципальных учреждений. Принятие нормативно-правовых актов Администрации Калевальского муниципального района о реорганизации сети.</t>
  </si>
  <si>
    <t>1). Разработка НПА по  продаже имущества органами местного самоуправления Калевальского муниципального района. 2) Передача в аренду коммерческим организациям.</t>
  </si>
  <si>
    <t>Муниципальные бюджетные учреждения культуры и дополнительного образования Калевальского муниципального района</t>
  </si>
  <si>
    <t>Принятие нормативно-правовых актов по нормированию затрат. Передача услуг на аутсортинг с целью высвобождения обслуживающего и вспомогательного персонала в муниципальных бюджетных учреждениях.</t>
  </si>
  <si>
    <t>2.4.</t>
  </si>
  <si>
    <t>2021 год</t>
  </si>
  <si>
    <t>2022 год</t>
  </si>
  <si>
    <t xml:space="preserve">2023 год </t>
  </si>
  <si>
    <t>2024 год</t>
  </si>
  <si>
    <t>Принятие нормативно-правовых актов Администрации Калевальского муниципального района и Админеистрации городского  поселения</t>
  </si>
  <si>
    <t>Передача полномочий администраций поселений, являющихся административными центрами муниципальных районов, администрациям муниципальных районов. Сокращение расходов на содержание органа местного самоуправления городского поселения</t>
  </si>
  <si>
    <t>Оптимизация объемов финансового обеспечения деятельности органов местного самоуправления Калевальского муниципального района:
- оптимизация расходов на содержание органов местного самоуправления (сокращение расходов на служебные командировки, материальное обеспечение, транспортное обслуживание органов местного самоуправления)</t>
  </si>
  <si>
    <t>Администрация Калевальского муниципального района; Администрации поселений; Финансовое управление Калевальского муниципального района</t>
  </si>
  <si>
    <t xml:space="preserve">Оптимизация объемов финансового обеспечения деятельности органов местного самоуправления:
- выведение непрофильных специалистов из числа муниципальных служащих;
- приведение численности работников органов местного самоуправления и расходов на их содержание в соответствие с нормативными;
</t>
  </si>
  <si>
    <t>Принятие нормативно-правовых актов органов местного самоуправления Калевальского муниципального района; Администраций поселений.</t>
  </si>
  <si>
    <t>Реорганизация сети муниципальных учреждений (изменение типа и вида, перепрофилирование, укрупнение, создание центров коллективного пользования, повышение эффективности использования занимаемых помещений). Реорганизация муниципальных учреждений в форме  слияния  (присоединения).</t>
  </si>
  <si>
    <t>1). Нормирование численности работников административно-управленческого персонала учреждений в зависимости от численности получателей услуг и численности работников учреждений.                               2). Оптимизация численности работников обслуживающего и вспомогательного персонала, непрофильных специалистов учреждений:
- организация работы по нормированию труда в учреждениях;
- передача несвойственных функций учреждений на аутсорсинг;
- установка охранно-пожарной сигнализации</t>
  </si>
  <si>
    <t>%</t>
  </si>
  <si>
    <t>Сокращение просроченной дебиторской  задолженности консолидированного бюджета Калевальского муниципального района</t>
  </si>
  <si>
    <t>Инвентаризация  дебиторской  задолженности. Организация работы во взысканию дебиторской задолженности.</t>
  </si>
  <si>
    <t>снижение объема дебиторской задолженности консолидированного бюджетаКалевальского муниципального района по сравнению с уровнем предыдущего года</t>
  </si>
  <si>
    <t>Бюджетный эффект от реализации мероприятий, в тыс.руб.</t>
  </si>
  <si>
    <t>Значение целевого показателя</t>
  </si>
  <si>
    <t>Мероприятие по погашению просроченной задолженности</t>
  </si>
  <si>
    <t>Проведение инвентаризации просроченной  кредиторской задолженности с целью снижения задолженности перед поставщиками и подрядчиками. Проведение мероприятий по списанию просроченной кредиторской задолженности в связи с истечение срока исковой давности. Сокращение  (недопущение роста) кредиторской задолженности муниципальных бюджетных учреждений Калевальского муниципльного района, бюджетов администраций поселений. Перераспределение бюджетных средств в целях погашения кредиторской задолженности.</t>
  </si>
  <si>
    <t>5.2.</t>
  </si>
  <si>
    <t xml:space="preserve">доля просроченной кредиторской задолженности в общем объеме расходов консолидированного бюджетаКалевальского муниципального района                                                                                                                                                                                                                                                                                                                                                                                                                                                                                                                                   </t>
  </si>
  <si>
    <t>Реализация мероприятий по сокращению расходов на обслуживание муниципального долга Калевальского муниципального района</t>
  </si>
  <si>
    <t xml:space="preserve">Направление дополнительных доходов на досрочное погашение муниципального долга. </t>
  </si>
  <si>
    <t>Итого 2019 - 2024 г.г.</t>
  </si>
  <si>
    <t>Усиление  межведомственного взаимодействия с   отделом УФК по РК, ГУ-Отделение Пенсионного фонда, налоговыми и правоохранительными органами, Агенством  занятости населения Калевальского района по вопросу мониторинга налогоплательщиков:
1) осуществляющих выплату заработной платы ниже размера, установленного Соглашением о минимальной заработной плате в Республике Карелия;
2) имеющих признаки неформальной занятости и (или) осуществляющих выплату неофициальной заработной платы;
3) имеющих значительные суммы налогового разрыва по страховым взносам и НДФЛ, имеющих задолженность по НДФЛ и страховым взносам</t>
  </si>
  <si>
    <t xml:space="preserve">Постановка на учёт структурных подразделений, осуществляющих деятельность на территории района, в целях уплаты налогов в бюджет Калевальского муниципального районас </t>
  </si>
  <si>
    <t>Объем поступлений налоговых платежей в бюджет Калевальского мунципального района</t>
  </si>
  <si>
    <t>тыс. руб.</t>
  </si>
  <si>
    <t>2.1</t>
  </si>
  <si>
    <t>Дополнительные доходы консолидированного бюджета Калевальского муниципального района</t>
  </si>
  <si>
    <t>2.2</t>
  </si>
  <si>
    <t>2.3</t>
  </si>
  <si>
    <t>Рост дополнительных доходы консолидированного бюджета Калевальского муниципального района</t>
  </si>
  <si>
    <t>3.1</t>
  </si>
  <si>
    <t>Увеличение ставок арендной платы  для эффективного использования муницпального имущества</t>
  </si>
  <si>
    <t>Установление эффективных ставок арендной платы за муниципальное имущество</t>
  </si>
  <si>
    <t>Отдел архитектуры, градостроительства и землепользования Администрации Калевальского муниципального района</t>
  </si>
  <si>
    <t>Объём поступлений арендных платежей в результате  увеличения ставок за аренды  имущества</t>
  </si>
  <si>
    <t>3.2</t>
  </si>
  <si>
    <t xml:space="preserve">1.Взаимодействие с налогоплательщиками, допустившими несвоевременную уплату обязательных платежей в консолидированный бюджет Калевальского муниципального района 2.Взаимодействие с главными администраторами  по вопросу сокращения задолженности по неналоговым доходам
</t>
  </si>
  <si>
    <t xml:space="preserve">Объём поступивших налоговых и неналоговых платежей в результате проведённых комисссий по мобилизации налоговых и неналоговых доходов в  консолидированный бюджет Калевальского муниципального района </t>
  </si>
  <si>
    <t>Итого бюджетный эффект от мероприятий программы</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</si>
</sst>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7">
    <font>
      <sz val="11"/>
      <color theme="1"/>
      <name val="Calibri"/>
      <family val="2"/>
    </font>
    <font>
      <sz val="11"/>
      <color indexed="8"/>
      <name val="Calibri"/>
      <family val="2"/>
    </font>
    <font>
      <sz val="14"/>
      <name val="Times New Roman"/>
      <family val="1"/>
    </font>
    <font>
      <b/>
      <sz val="14"/>
      <name val="Times New Roman"/>
      <family val="1"/>
    </font>
    <font>
      <sz val="10"/>
      <name val="Arial"/>
      <family val="2"/>
    </font>
    <font>
      <b/>
      <sz val="16"/>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7"/>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7.7"/>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Calibri"/>
      <family val="2"/>
    </font>
    <font>
      <sz val="16"/>
      <name val="Calibri"/>
      <family val="2"/>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7.7"/>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7"/>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style="thin"/>
    </border>
    <border>
      <left style="medium"/>
      <right style="medium"/>
      <top style="medium"/>
      <bottom style="medium"/>
    </border>
    <border>
      <left style="thin"/>
      <right style="thin"/>
      <top style="thin"/>
      <bottom/>
    </border>
    <border>
      <left style="thin"/>
      <right style="thin"/>
      <top/>
      <bottom/>
    </border>
    <border>
      <left/>
      <right/>
      <top style="thin"/>
      <bottom style="thin"/>
    </border>
    <border>
      <left style="thin"/>
      <right/>
      <top style="thin"/>
      <bottom style="thin"/>
    </border>
    <border>
      <left/>
      <right/>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70">
    <xf numFmtId="0" fontId="0" fillId="0" borderId="0" xfId="0" applyFont="1" applyAlignment="1">
      <alignment/>
    </xf>
    <xf numFmtId="0" fontId="2" fillId="33" borderId="0" xfId="0" applyFont="1" applyFill="1" applyAlignment="1">
      <alignment horizontal="justify" vertical="center" wrapText="1"/>
    </xf>
    <xf numFmtId="0" fontId="2" fillId="33" borderId="0" xfId="0" applyFont="1" applyFill="1" applyAlignment="1">
      <alignment horizontal="center" vertical="center" wrapText="1"/>
    </xf>
    <xf numFmtId="0" fontId="2" fillId="33" borderId="10" xfId="0" applyFont="1" applyFill="1" applyBorder="1" applyAlignment="1">
      <alignment horizontal="center" vertical="center" wrapText="1"/>
    </xf>
    <xf numFmtId="0" fontId="3" fillId="33" borderId="0" xfId="0" applyFont="1" applyFill="1" applyAlignment="1">
      <alignment horizontal="center" vertical="center" wrapText="1"/>
    </xf>
    <xf numFmtId="0" fontId="2" fillId="0" borderId="10" xfId="0" applyFont="1" applyFill="1" applyBorder="1" applyAlignment="1">
      <alignment horizontal="left" vertical="center" wrapText="1"/>
    </xf>
    <xf numFmtId="0" fontId="2" fillId="3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0" xfId="0" applyFont="1" applyFill="1" applyAlignment="1">
      <alignment horizontal="center" vertical="center" wrapText="1"/>
    </xf>
    <xf numFmtId="0" fontId="2" fillId="34" borderId="0" xfId="0" applyFont="1" applyFill="1" applyAlignment="1">
      <alignment horizontal="center" vertical="center" wrapText="1"/>
    </xf>
    <xf numFmtId="0" fontId="25" fillId="34" borderId="0" xfId="0" applyFont="1" applyFill="1" applyAlignment="1">
      <alignment wrapText="1"/>
    </xf>
    <xf numFmtId="0" fontId="2" fillId="0" borderId="10" xfId="0" applyFont="1" applyFill="1" applyBorder="1" applyAlignment="1">
      <alignment horizontal="center" vertical="center" wrapText="1"/>
    </xf>
    <xf numFmtId="16" fontId="2" fillId="0" borderId="10" xfId="0" applyNumberFormat="1" applyFont="1" applyFill="1" applyBorder="1" applyAlignment="1">
      <alignment horizontal="center" vertical="center" wrapText="1"/>
    </xf>
    <xf numFmtId="0" fontId="2" fillId="0" borderId="10" xfId="0" applyFont="1" applyFill="1" applyBorder="1" applyAlignment="1">
      <alignment vertical="top" wrapText="1"/>
    </xf>
    <xf numFmtId="0" fontId="5" fillId="6" borderId="10" xfId="0" applyFont="1" applyFill="1" applyBorder="1" applyAlignment="1">
      <alignment horizontal="center" vertical="center" wrapText="1"/>
    </xf>
    <xf numFmtId="0" fontId="5" fillId="6" borderId="0" xfId="0" applyFont="1" applyFill="1" applyAlignment="1">
      <alignment horizontal="center" vertical="center" wrapText="1"/>
    </xf>
    <xf numFmtId="0" fontId="26" fillId="6" borderId="0" xfId="0" applyFont="1" applyFill="1" applyAlignment="1">
      <alignment wrapText="1"/>
    </xf>
    <xf numFmtId="0" fontId="6" fillId="33"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34" borderId="11" xfId="0" applyFont="1" applyFill="1" applyBorder="1" applyAlignment="1">
      <alignment horizontal="left" vertical="center" wrapText="1"/>
    </xf>
    <xf numFmtId="0" fontId="3" fillId="34" borderId="10" xfId="0" applyFont="1" applyFill="1" applyBorder="1" applyAlignment="1">
      <alignment horizontal="left" vertical="center" wrapText="1"/>
    </xf>
    <xf numFmtId="0" fontId="5" fillId="6"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46" fillId="0" borderId="13" xfId="0" applyFont="1" applyBorder="1" applyAlignment="1">
      <alignment horizontal="justify" vertical="top" wrapText="1"/>
    </xf>
    <xf numFmtId="0" fontId="2" fillId="0" borderId="10" xfId="0" applyFont="1" applyFill="1" applyBorder="1" applyAlignment="1">
      <alignment horizontal="left" vertical="top" wrapText="1"/>
    </xf>
    <xf numFmtId="0" fontId="5" fillId="6" borderId="10" xfId="0" applyFont="1" applyFill="1" applyBorder="1" applyAlignment="1">
      <alignment horizontal="left" vertical="center" wrapText="1"/>
    </xf>
    <xf numFmtId="0" fontId="3" fillId="34" borderId="10"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46" fillId="0" borderId="13" xfId="0" applyFont="1" applyFill="1" applyBorder="1" applyAlignment="1">
      <alignment vertical="top" wrapText="1"/>
    </xf>
    <xf numFmtId="0" fontId="3" fillId="33" borderId="12" xfId="0" applyFont="1" applyFill="1" applyBorder="1" applyAlignment="1">
      <alignment horizontal="center" vertical="center" wrapText="1"/>
    </xf>
    <xf numFmtId="0" fontId="6" fillId="0" borderId="14" xfId="0" applyFont="1" applyFill="1" applyBorder="1" applyAlignment="1">
      <alignment horizontal="left" vertical="top" wrapText="1"/>
    </xf>
    <xf numFmtId="0" fontId="3" fillId="33" borderId="0"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0" xfId="0" applyFont="1" applyFill="1" applyBorder="1" applyAlignment="1">
      <alignment horizontal="left" vertical="center" wrapText="1"/>
    </xf>
    <xf numFmtId="0" fontId="2" fillId="33" borderId="0" xfId="0" applyFont="1" applyFill="1" applyBorder="1" applyAlignment="1">
      <alignment horizontal="center" vertical="center" wrapText="1"/>
    </xf>
    <xf numFmtId="0" fontId="2" fillId="33"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34" borderId="16"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3" fillId="34" borderId="10" xfId="0" applyFont="1" applyFill="1" applyBorder="1" applyAlignment="1">
      <alignment horizontal="left" vertical="center" wrapText="1"/>
    </xf>
    <xf numFmtId="0" fontId="5" fillId="6" borderId="16" xfId="0" applyFont="1" applyFill="1" applyBorder="1" applyAlignment="1">
      <alignment horizontal="left" vertical="center" wrapText="1"/>
    </xf>
    <xf numFmtId="49" fontId="2" fillId="0" borderId="14" xfId="0" applyNumberFormat="1" applyFont="1" applyFill="1" applyBorder="1" applyAlignment="1">
      <alignment horizontal="center" vertical="center" wrapText="1"/>
    </xf>
    <xf numFmtId="0" fontId="3" fillId="6" borderId="10"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5" borderId="10" xfId="0" applyFont="1" applyFill="1" applyBorder="1" applyAlignment="1">
      <alignment horizontal="left" vertical="center" wrapText="1"/>
    </xf>
    <xf numFmtId="0" fontId="6" fillId="35" borderId="1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5" fillId="35" borderId="10" xfId="0" applyFont="1" applyFill="1" applyBorder="1" applyAlignment="1">
      <alignment horizontal="left" vertical="center" wrapText="1"/>
    </xf>
    <xf numFmtId="0" fontId="5" fillId="6" borderId="17" xfId="0" applyFont="1" applyFill="1" applyBorder="1" applyAlignment="1">
      <alignment horizontal="left" vertical="center" wrapText="1"/>
    </xf>
    <xf numFmtId="0" fontId="5" fillId="6" borderId="16" xfId="0" applyFont="1" applyFill="1" applyBorder="1" applyAlignment="1">
      <alignment horizontal="left" vertical="center" wrapText="1"/>
    </xf>
    <xf numFmtId="0" fontId="3" fillId="34" borderId="17" xfId="0" applyFont="1" applyFill="1" applyBorder="1" applyAlignment="1">
      <alignment horizontal="left" vertical="center" wrapText="1"/>
    </xf>
    <xf numFmtId="0" fontId="3" fillId="34" borderId="16" xfId="0" applyFont="1" applyFill="1" applyBorder="1" applyAlignment="1">
      <alignment horizontal="left" vertical="center" wrapText="1"/>
    </xf>
    <xf numFmtId="0" fontId="3" fillId="34" borderId="10"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3" fillId="33" borderId="10"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5" fillId="6" borderId="10" xfId="0" applyFont="1" applyFill="1" applyBorder="1" applyAlignment="1">
      <alignment horizontal="left" vertical="center" wrapText="1"/>
    </xf>
    <xf numFmtId="0" fontId="5" fillId="33" borderId="18" xfId="0" applyFont="1" applyFill="1" applyBorder="1" applyAlignment="1">
      <alignment horizontal="center" vertical="center" wrapText="1"/>
    </xf>
    <xf numFmtId="0" fontId="3" fillId="0" borderId="0" xfId="0" applyFont="1" applyFill="1" applyAlignment="1">
      <alignment horizontal="center" vertical="center" wrapText="1"/>
    </xf>
    <xf numFmtId="49" fontId="2" fillId="0" borderId="10"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0" fontId="6" fillId="0" borderId="0" xfId="0" applyFont="1" applyFill="1" applyAlignment="1">
      <alignment horizontal="justify" vertical="center" wrapText="1"/>
    </xf>
    <xf numFmtId="0" fontId="6" fillId="0" borderId="10" xfId="0" applyFont="1" applyFill="1" applyBorder="1" applyAlignment="1">
      <alignment horizontal="left"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0"/>
  <sheetViews>
    <sheetView tabSelected="1" view="pageBreakPreview" zoomScale="80" zoomScaleSheetLayoutView="80" zoomScalePageLayoutView="0" workbookViewId="0" topLeftCell="A39">
      <selection activeCell="B40" sqref="B40"/>
    </sheetView>
  </sheetViews>
  <sheetFormatPr defaultColWidth="9.140625" defaultRowHeight="15"/>
  <cols>
    <col min="1" max="1" width="8.57421875" style="2" customWidth="1"/>
    <col min="2" max="2" width="86.421875" style="1" customWidth="1"/>
    <col min="3" max="3" width="31.28125" style="1" customWidth="1"/>
    <col min="4" max="4" width="22.57421875" style="1" customWidth="1"/>
    <col min="5" max="5" width="15.8515625" style="1" customWidth="1"/>
    <col min="6" max="6" width="17.28125" style="1" customWidth="1"/>
    <col min="7" max="7" width="14.28125" style="1" customWidth="1"/>
    <col min="8" max="13" width="12.28125" style="2" customWidth="1"/>
    <col min="14" max="14" width="13.57421875" style="2" customWidth="1"/>
    <col min="15" max="15" width="9.140625" style="2" customWidth="1"/>
    <col min="16" max="16384" width="9.140625" style="2" customWidth="1"/>
  </cols>
  <sheetData>
    <row r="1" spans="1:20" ht="30" customHeight="1">
      <c r="A1" s="62" t="s">
        <v>54</v>
      </c>
      <c r="B1" s="62"/>
      <c r="C1" s="62"/>
      <c r="D1" s="62"/>
      <c r="E1" s="62"/>
      <c r="F1" s="62"/>
      <c r="G1" s="62"/>
      <c r="H1" s="62"/>
      <c r="I1" s="62"/>
      <c r="J1" s="62"/>
      <c r="K1" s="62"/>
      <c r="L1" s="62"/>
      <c r="M1" s="62"/>
      <c r="N1" s="62"/>
      <c r="O1" s="4"/>
      <c r="P1" s="4"/>
      <c r="Q1" s="4"/>
      <c r="R1" s="4"/>
      <c r="S1" s="4"/>
      <c r="T1" s="4"/>
    </row>
    <row r="2" spans="1:14" s="4" customFormat="1" ht="18.75">
      <c r="A2" s="59" t="s">
        <v>1</v>
      </c>
      <c r="B2" s="59" t="s">
        <v>2</v>
      </c>
      <c r="C2" s="59" t="s">
        <v>56</v>
      </c>
      <c r="D2" s="59" t="s">
        <v>33</v>
      </c>
      <c r="E2" s="59" t="s">
        <v>12</v>
      </c>
      <c r="F2" s="59" t="s">
        <v>57</v>
      </c>
      <c r="G2" s="59" t="s">
        <v>72</v>
      </c>
      <c r="H2" s="58" t="s">
        <v>100</v>
      </c>
      <c r="I2" s="58"/>
      <c r="J2" s="58"/>
      <c r="K2" s="58"/>
      <c r="L2" s="58"/>
      <c r="M2" s="58"/>
      <c r="N2" s="58"/>
    </row>
    <row r="3" spans="1:14" s="4" customFormat="1" ht="40.5" customHeight="1">
      <c r="A3" s="60"/>
      <c r="B3" s="60"/>
      <c r="C3" s="60"/>
      <c r="D3" s="60"/>
      <c r="E3" s="60"/>
      <c r="F3" s="60"/>
      <c r="G3" s="60"/>
      <c r="H3" s="3" t="s">
        <v>13</v>
      </c>
      <c r="I3" s="3" t="s">
        <v>14</v>
      </c>
      <c r="J3" s="3" t="s">
        <v>84</v>
      </c>
      <c r="K3" s="3" t="s">
        <v>85</v>
      </c>
      <c r="L3" s="3" t="s">
        <v>86</v>
      </c>
      <c r="M3" s="3" t="s">
        <v>87</v>
      </c>
      <c r="N3" s="3" t="s">
        <v>108</v>
      </c>
    </row>
    <row r="4" spans="1:14" s="4" customFormat="1" ht="30.75" customHeight="1">
      <c r="A4" s="14" t="s">
        <v>3</v>
      </c>
      <c r="B4" s="52" t="s">
        <v>5</v>
      </c>
      <c r="C4" s="53"/>
      <c r="D4" s="53"/>
      <c r="E4" s="44"/>
      <c r="F4" s="44"/>
      <c r="G4" s="44"/>
      <c r="H4" s="46">
        <f aca="true" t="shared" si="0" ref="H4:N4">SUM(H6,H8,H9,H10,H12,H13,H15)</f>
        <v>1698.7</v>
      </c>
      <c r="I4" s="46">
        <f t="shared" si="0"/>
        <v>1749.6999999999998</v>
      </c>
      <c r="J4" s="46">
        <f t="shared" si="0"/>
        <v>1802.1999999999998</v>
      </c>
      <c r="K4" s="46">
        <f t="shared" si="0"/>
        <v>1856.2</v>
      </c>
      <c r="L4" s="46">
        <f t="shared" si="0"/>
        <v>1911.8000000000002</v>
      </c>
      <c r="M4" s="46">
        <f t="shared" si="0"/>
        <v>1969.2</v>
      </c>
      <c r="N4" s="46">
        <f t="shared" si="0"/>
        <v>10987.8</v>
      </c>
    </row>
    <row r="5" spans="1:14" s="4" customFormat="1" ht="27" customHeight="1">
      <c r="A5" s="7" t="s">
        <v>0</v>
      </c>
      <c r="B5" s="54" t="s">
        <v>37</v>
      </c>
      <c r="C5" s="55"/>
      <c r="D5" s="55"/>
      <c r="E5" s="55"/>
      <c r="F5" s="55"/>
      <c r="G5" s="57"/>
      <c r="H5" s="7"/>
      <c r="I5" s="7"/>
      <c r="J5" s="7"/>
      <c r="K5" s="7"/>
      <c r="L5" s="7"/>
      <c r="M5" s="7"/>
      <c r="N5" s="7"/>
    </row>
    <row r="6" spans="1:14" s="4" customFormat="1" ht="211.5" customHeight="1">
      <c r="A6" s="12" t="s">
        <v>8</v>
      </c>
      <c r="B6" s="13" t="s">
        <v>109</v>
      </c>
      <c r="C6" s="5" t="s">
        <v>110</v>
      </c>
      <c r="D6" s="18" t="s">
        <v>71</v>
      </c>
      <c r="E6" s="18" t="s">
        <v>55</v>
      </c>
      <c r="F6" s="22" t="s">
        <v>111</v>
      </c>
      <c r="G6" s="22" t="s">
        <v>112</v>
      </c>
      <c r="H6" s="11">
        <v>100</v>
      </c>
      <c r="I6" s="11">
        <v>103</v>
      </c>
      <c r="J6" s="11">
        <v>106</v>
      </c>
      <c r="K6" s="11">
        <v>109</v>
      </c>
      <c r="L6" s="11">
        <v>112</v>
      </c>
      <c r="M6" s="11">
        <v>115</v>
      </c>
      <c r="N6" s="18">
        <f>SUM(H6:M6)</f>
        <v>645</v>
      </c>
    </row>
    <row r="7" spans="1:14" s="4" customFormat="1" ht="24.75" customHeight="1">
      <c r="A7" s="7" t="s">
        <v>21</v>
      </c>
      <c r="B7" s="54" t="s">
        <v>41</v>
      </c>
      <c r="C7" s="55"/>
      <c r="D7" s="55"/>
      <c r="E7" s="41"/>
      <c r="F7" s="42"/>
      <c r="G7" s="42"/>
      <c r="H7" s="7"/>
      <c r="I7" s="7"/>
      <c r="J7" s="7"/>
      <c r="K7" s="7"/>
      <c r="L7" s="7"/>
      <c r="M7" s="7"/>
      <c r="N7" s="7"/>
    </row>
    <row r="8" spans="1:16" s="4" customFormat="1" ht="261.75" customHeight="1">
      <c r="A8" s="45" t="s">
        <v>113</v>
      </c>
      <c r="B8" s="5" t="s">
        <v>38</v>
      </c>
      <c r="C8" s="5" t="s">
        <v>60</v>
      </c>
      <c r="D8" s="18" t="s">
        <v>44</v>
      </c>
      <c r="E8" s="18" t="s">
        <v>55</v>
      </c>
      <c r="F8" s="22" t="s">
        <v>114</v>
      </c>
      <c r="G8" s="22" t="s">
        <v>112</v>
      </c>
      <c r="H8" s="18">
        <v>5</v>
      </c>
      <c r="I8" s="18">
        <v>5.2</v>
      </c>
      <c r="J8" s="18">
        <v>5.4</v>
      </c>
      <c r="K8" s="18">
        <v>5.6</v>
      </c>
      <c r="L8" s="18">
        <v>5.8</v>
      </c>
      <c r="M8" s="18">
        <v>6</v>
      </c>
      <c r="N8" s="18">
        <f>SUM(H8:M8)</f>
        <v>33</v>
      </c>
      <c r="O8" s="63"/>
      <c r="P8" s="63"/>
    </row>
    <row r="9" spans="1:16" s="4" customFormat="1" ht="353.25" customHeight="1">
      <c r="A9" s="64" t="s">
        <v>115</v>
      </c>
      <c r="B9" s="5" t="s">
        <v>42</v>
      </c>
      <c r="C9" s="5" t="s">
        <v>67</v>
      </c>
      <c r="D9" s="18" t="s">
        <v>45</v>
      </c>
      <c r="E9" s="18" t="s">
        <v>55</v>
      </c>
      <c r="F9" s="23" t="s">
        <v>114</v>
      </c>
      <c r="G9" s="22" t="s">
        <v>112</v>
      </c>
      <c r="H9" s="65">
        <v>5</v>
      </c>
      <c r="I9" s="65">
        <v>5.2</v>
      </c>
      <c r="J9" s="65">
        <v>5.4</v>
      </c>
      <c r="K9" s="65">
        <v>5.6</v>
      </c>
      <c r="L9" s="65">
        <v>5.8</v>
      </c>
      <c r="M9" s="18">
        <v>6</v>
      </c>
      <c r="N9" s="18">
        <f>SUM(H9:M9)</f>
        <v>33</v>
      </c>
      <c r="O9" s="63"/>
      <c r="P9" s="63"/>
    </row>
    <row r="10" spans="1:16" s="4" customFormat="1" ht="100.5" customHeight="1">
      <c r="A10" s="64" t="s">
        <v>116</v>
      </c>
      <c r="B10" s="5" t="s">
        <v>34</v>
      </c>
      <c r="C10" s="5" t="s">
        <v>68</v>
      </c>
      <c r="D10" s="18" t="s">
        <v>43</v>
      </c>
      <c r="E10" s="18" t="s">
        <v>59</v>
      </c>
      <c r="F10" s="22" t="s">
        <v>117</v>
      </c>
      <c r="G10" s="22" t="s">
        <v>112</v>
      </c>
      <c r="H10" s="18">
        <v>200</v>
      </c>
      <c r="I10" s="18">
        <v>200</v>
      </c>
      <c r="J10" s="18">
        <v>400</v>
      </c>
      <c r="K10" s="18">
        <v>0</v>
      </c>
      <c r="L10" s="18">
        <v>0</v>
      </c>
      <c r="M10" s="18">
        <v>0</v>
      </c>
      <c r="N10" s="18">
        <f>SUM(H10:M10)</f>
        <v>800</v>
      </c>
      <c r="O10" s="63"/>
      <c r="P10" s="63"/>
    </row>
    <row r="11" spans="1:14" s="4" customFormat="1" ht="30" customHeight="1">
      <c r="A11" s="7" t="s">
        <v>27</v>
      </c>
      <c r="B11" s="54" t="s">
        <v>40</v>
      </c>
      <c r="C11" s="55"/>
      <c r="D11" s="55"/>
      <c r="E11" s="55"/>
      <c r="F11" s="55"/>
      <c r="G11" s="57"/>
      <c r="H11" s="7"/>
      <c r="I11" s="7"/>
      <c r="J11" s="7"/>
      <c r="K11" s="7"/>
      <c r="L11" s="7"/>
      <c r="M11" s="7"/>
      <c r="N11" s="7"/>
    </row>
    <row r="12" spans="1:14" s="4" customFormat="1" ht="112.5" customHeight="1">
      <c r="A12" s="64" t="s">
        <v>118</v>
      </c>
      <c r="B12" s="66" t="s">
        <v>119</v>
      </c>
      <c r="C12" s="5" t="s">
        <v>120</v>
      </c>
      <c r="D12" s="18" t="s">
        <v>121</v>
      </c>
      <c r="E12" s="18" t="s">
        <v>59</v>
      </c>
      <c r="F12" s="22" t="s">
        <v>122</v>
      </c>
      <c r="G12" s="22" t="s">
        <v>112</v>
      </c>
      <c r="H12" s="18">
        <v>0</v>
      </c>
      <c r="I12" s="18">
        <v>100</v>
      </c>
      <c r="J12" s="18">
        <v>105</v>
      </c>
      <c r="K12" s="18">
        <v>110</v>
      </c>
      <c r="L12" s="18">
        <v>115</v>
      </c>
      <c r="M12" s="18">
        <v>120</v>
      </c>
      <c r="N12" s="18">
        <f>SUM(H12:M12)</f>
        <v>550</v>
      </c>
    </row>
    <row r="13" spans="1:14" s="4" customFormat="1" ht="224.25" customHeight="1">
      <c r="A13" s="64" t="s">
        <v>123</v>
      </c>
      <c r="B13" s="5" t="s">
        <v>70</v>
      </c>
      <c r="C13" s="25" t="s">
        <v>69</v>
      </c>
      <c r="D13" s="18" t="s">
        <v>47</v>
      </c>
      <c r="E13" s="18" t="s">
        <v>55</v>
      </c>
      <c r="F13" s="22" t="s">
        <v>58</v>
      </c>
      <c r="G13" s="22" t="s">
        <v>112</v>
      </c>
      <c r="H13" s="18">
        <v>500</v>
      </c>
      <c r="I13" s="18">
        <v>500</v>
      </c>
      <c r="J13" s="18">
        <v>500</v>
      </c>
      <c r="K13" s="18">
        <v>600</v>
      </c>
      <c r="L13" s="18">
        <v>615</v>
      </c>
      <c r="M13" s="18">
        <v>635</v>
      </c>
      <c r="N13" s="18">
        <f>SUM(H13:M13)</f>
        <v>3350</v>
      </c>
    </row>
    <row r="14" spans="1:14" s="4" customFormat="1" ht="30" customHeight="1">
      <c r="A14" s="7" t="s">
        <v>28</v>
      </c>
      <c r="B14" s="56" t="s">
        <v>35</v>
      </c>
      <c r="C14" s="56"/>
      <c r="D14" s="56"/>
      <c r="E14" s="43"/>
      <c r="F14" s="43"/>
      <c r="G14" s="43"/>
      <c r="H14" s="7"/>
      <c r="I14" s="7"/>
      <c r="J14" s="7"/>
      <c r="K14" s="7"/>
      <c r="L14" s="7"/>
      <c r="M14" s="7"/>
      <c r="N14" s="7"/>
    </row>
    <row r="15" spans="1:14" s="4" customFormat="1" ht="282" customHeight="1">
      <c r="A15" s="67" t="s">
        <v>32</v>
      </c>
      <c r="B15" s="66" t="s">
        <v>64</v>
      </c>
      <c r="C15" s="5" t="s">
        <v>124</v>
      </c>
      <c r="D15" s="18" t="s">
        <v>47</v>
      </c>
      <c r="E15" s="18" t="s">
        <v>55</v>
      </c>
      <c r="F15" s="22" t="s">
        <v>125</v>
      </c>
      <c r="G15" s="22" t="s">
        <v>112</v>
      </c>
      <c r="H15" s="11">
        <v>888.7</v>
      </c>
      <c r="I15" s="11">
        <v>836.3</v>
      </c>
      <c r="J15" s="11">
        <v>680.4</v>
      </c>
      <c r="K15" s="11">
        <v>1026</v>
      </c>
      <c r="L15" s="11">
        <v>1058.2</v>
      </c>
      <c r="M15" s="11">
        <v>1087.2</v>
      </c>
      <c r="N15" s="18">
        <f>SUM(H15:M15)</f>
        <v>5576.8</v>
      </c>
    </row>
    <row r="16" spans="1:20" s="16" customFormat="1" ht="21">
      <c r="A16" s="14" t="s">
        <v>4</v>
      </c>
      <c r="B16" s="61" t="s">
        <v>6</v>
      </c>
      <c r="C16" s="61"/>
      <c r="D16" s="61"/>
      <c r="E16" s="61"/>
      <c r="F16" s="21"/>
      <c r="G16" s="26"/>
      <c r="H16" s="46">
        <f aca="true" t="shared" si="1" ref="H16:N16">SUM(H18:H30)</f>
        <v>5580</v>
      </c>
      <c r="I16" s="46">
        <f t="shared" si="1"/>
        <v>5076</v>
      </c>
      <c r="J16" s="46">
        <f t="shared" si="1"/>
        <v>4652</v>
      </c>
      <c r="K16" s="46">
        <f t="shared" si="1"/>
        <v>4403</v>
      </c>
      <c r="L16" s="46">
        <f t="shared" si="1"/>
        <v>4479</v>
      </c>
      <c r="M16" s="46">
        <f t="shared" si="1"/>
        <v>4560</v>
      </c>
      <c r="N16" s="46">
        <f t="shared" si="1"/>
        <v>28750</v>
      </c>
      <c r="O16" s="15"/>
      <c r="P16" s="15"/>
      <c r="Q16" s="15"/>
      <c r="R16" s="15"/>
      <c r="S16" s="15"/>
      <c r="T16" s="15"/>
    </row>
    <row r="17" spans="1:20" s="10" customFormat="1" ht="18.75">
      <c r="A17" s="7" t="s">
        <v>0</v>
      </c>
      <c r="B17" s="54" t="s">
        <v>7</v>
      </c>
      <c r="C17" s="55"/>
      <c r="D17" s="55"/>
      <c r="E17" s="57"/>
      <c r="F17" s="19"/>
      <c r="G17" s="28"/>
      <c r="H17" s="7"/>
      <c r="I17" s="7"/>
      <c r="J17" s="7"/>
      <c r="K17" s="7"/>
      <c r="L17" s="7"/>
      <c r="M17" s="7"/>
      <c r="N17" s="7"/>
      <c r="O17" s="8"/>
      <c r="P17" s="8"/>
      <c r="Q17" s="8"/>
      <c r="R17" s="8"/>
      <c r="S17" s="8"/>
      <c r="T17" s="8"/>
    </row>
    <row r="18" spans="1:14" ht="204.75" customHeight="1">
      <c r="A18" s="11" t="s">
        <v>8</v>
      </c>
      <c r="B18" s="5" t="s">
        <v>89</v>
      </c>
      <c r="C18" s="5" t="s">
        <v>88</v>
      </c>
      <c r="D18" s="18" t="s">
        <v>48</v>
      </c>
      <c r="E18" s="11" t="s">
        <v>61</v>
      </c>
      <c r="F18" s="11" t="s">
        <v>62</v>
      </c>
      <c r="G18" s="11" t="s">
        <v>73</v>
      </c>
      <c r="H18" s="11">
        <v>1875</v>
      </c>
      <c r="I18" s="11">
        <v>1250</v>
      </c>
      <c r="J18" s="11">
        <v>625</v>
      </c>
      <c r="K18" s="11">
        <v>0</v>
      </c>
      <c r="L18" s="11">
        <v>0</v>
      </c>
      <c r="M18" s="11">
        <v>0</v>
      </c>
      <c r="N18" s="11">
        <f>SUM(H18:M18)</f>
        <v>3750</v>
      </c>
    </row>
    <row r="19" spans="1:14" ht="179.25" customHeight="1">
      <c r="A19" s="11" t="s">
        <v>11</v>
      </c>
      <c r="B19" s="5" t="s">
        <v>90</v>
      </c>
      <c r="C19" s="5" t="s">
        <v>93</v>
      </c>
      <c r="D19" s="18" t="s">
        <v>91</v>
      </c>
      <c r="E19" s="18" t="s">
        <v>55</v>
      </c>
      <c r="F19" s="11" t="s">
        <v>62</v>
      </c>
      <c r="G19" s="11" t="s">
        <v>73</v>
      </c>
      <c r="H19" s="11">
        <v>50</v>
      </c>
      <c r="I19" s="11">
        <v>50</v>
      </c>
      <c r="J19" s="11">
        <v>50</v>
      </c>
      <c r="K19" s="11">
        <v>50</v>
      </c>
      <c r="L19" s="11">
        <v>50</v>
      </c>
      <c r="M19" s="11">
        <v>50</v>
      </c>
      <c r="N19" s="11">
        <f>SUM(H19:M19)</f>
        <v>300</v>
      </c>
    </row>
    <row r="20" spans="1:14" ht="194.25" customHeight="1">
      <c r="A20" s="11" t="s">
        <v>20</v>
      </c>
      <c r="B20" s="5" t="s">
        <v>92</v>
      </c>
      <c r="C20" s="5" t="s">
        <v>93</v>
      </c>
      <c r="D20" s="18" t="s">
        <v>91</v>
      </c>
      <c r="E20" s="18" t="s">
        <v>55</v>
      </c>
      <c r="F20" s="11" t="s">
        <v>62</v>
      </c>
      <c r="G20" s="11" t="s">
        <v>73</v>
      </c>
      <c r="H20" s="11">
        <v>0</v>
      </c>
      <c r="I20" s="11">
        <v>0</v>
      </c>
      <c r="J20" s="11">
        <v>0</v>
      </c>
      <c r="K20" s="11">
        <v>300</v>
      </c>
      <c r="L20" s="11">
        <v>300</v>
      </c>
      <c r="M20" s="11">
        <v>300</v>
      </c>
      <c r="N20" s="11">
        <f>SUM(H20:M20)</f>
        <v>900</v>
      </c>
    </row>
    <row r="21" spans="1:14" s="9" customFormat="1" ht="18.75">
      <c r="A21" s="7" t="s">
        <v>21</v>
      </c>
      <c r="B21" s="56" t="s">
        <v>10</v>
      </c>
      <c r="C21" s="56"/>
      <c r="D21" s="56"/>
      <c r="E21" s="56"/>
      <c r="F21" s="20"/>
      <c r="G21" s="27"/>
      <c r="H21" s="6"/>
      <c r="I21" s="6"/>
      <c r="J21" s="6"/>
      <c r="K21" s="6"/>
      <c r="L21" s="6"/>
      <c r="M21" s="6"/>
      <c r="N21" s="6"/>
    </row>
    <row r="22" spans="1:14" ht="273.75" customHeight="1">
      <c r="A22" s="11" t="s">
        <v>23</v>
      </c>
      <c r="B22" s="5" t="s">
        <v>94</v>
      </c>
      <c r="C22" s="68" t="s">
        <v>79</v>
      </c>
      <c r="D22" s="18" t="s">
        <v>50</v>
      </c>
      <c r="E22" s="18" t="s">
        <v>59</v>
      </c>
      <c r="F22" s="11" t="s">
        <v>62</v>
      </c>
      <c r="G22" s="11" t="s">
        <v>73</v>
      </c>
      <c r="H22" s="18">
        <v>1500</v>
      </c>
      <c r="I22" s="18">
        <v>1560</v>
      </c>
      <c r="J22" s="18">
        <v>1620</v>
      </c>
      <c r="K22" s="18">
        <v>1685</v>
      </c>
      <c r="L22" s="18">
        <v>1750</v>
      </c>
      <c r="M22" s="18">
        <v>1820</v>
      </c>
      <c r="N22" s="11">
        <f>SUM(H22:M22)</f>
        <v>9935</v>
      </c>
    </row>
    <row r="23" spans="1:14" ht="168.75">
      <c r="A23" s="11" t="s">
        <v>24</v>
      </c>
      <c r="B23" s="5" t="s">
        <v>16</v>
      </c>
      <c r="C23" s="5" t="s">
        <v>80</v>
      </c>
      <c r="D23" s="18" t="s">
        <v>46</v>
      </c>
      <c r="E23" s="18" t="s">
        <v>59</v>
      </c>
      <c r="F23" s="11" t="s">
        <v>62</v>
      </c>
      <c r="G23" s="11" t="s">
        <v>73</v>
      </c>
      <c r="H23" s="18">
        <v>0</v>
      </c>
      <c r="I23" s="18">
        <v>0</v>
      </c>
      <c r="J23" s="18">
        <v>100</v>
      </c>
      <c r="K23" s="18">
        <v>100</v>
      </c>
      <c r="L23" s="18">
        <v>100</v>
      </c>
      <c r="M23" s="18">
        <v>100</v>
      </c>
      <c r="N23" s="11">
        <f>SUM(H23:M23)</f>
        <v>400</v>
      </c>
    </row>
    <row r="24" spans="1:14" ht="162" customHeight="1">
      <c r="A24" s="11" t="s">
        <v>25</v>
      </c>
      <c r="B24" s="5" t="s">
        <v>18</v>
      </c>
      <c r="C24" s="5" t="s">
        <v>63</v>
      </c>
      <c r="D24" s="18" t="s">
        <v>81</v>
      </c>
      <c r="E24" s="18" t="s">
        <v>55</v>
      </c>
      <c r="F24" s="11" t="s">
        <v>62</v>
      </c>
      <c r="G24" s="11" t="s">
        <v>73</v>
      </c>
      <c r="H24" s="18">
        <v>50</v>
      </c>
      <c r="I24" s="18">
        <v>50</v>
      </c>
      <c r="J24" s="18">
        <v>50</v>
      </c>
      <c r="K24" s="18">
        <v>50</v>
      </c>
      <c r="L24" s="18">
        <v>50</v>
      </c>
      <c r="M24" s="18">
        <v>50</v>
      </c>
      <c r="N24" s="11">
        <f>SUM(H24:M24)</f>
        <v>300</v>
      </c>
    </row>
    <row r="25" spans="1:14" ht="239.25" customHeight="1">
      <c r="A25" s="11" t="s">
        <v>83</v>
      </c>
      <c r="B25" s="5" t="s">
        <v>95</v>
      </c>
      <c r="C25" s="5" t="s">
        <v>82</v>
      </c>
      <c r="D25" s="18" t="s">
        <v>49</v>
      </c>
      <c r="E25" s="18" t="s">
        <v>59</v>
      </c>
      <c r="F25" s="11" t="s">
        <v>62</v>
      </c>
      <c r="G25" s="11" t="s">
        <v>73</v>
      </c>
      <c r="H25" s="18">
        <v>80</v>
      </c>
      <c r="I25" s="18">
        <v>90</v>
      </c>
      <c r="J25" s="18">
        <v>100</v>
      </c>
      <c r="K25" s="18">
        <v>110</v>
      </c>
      <c r="L25" s="18">
        <v>120</v>
      </c>
      <c r="M25" s="18">
        <v>130</v>
      </c>
      <c r="N25" s="11">
        <f>SUM(H25:M25)</f>
        <v>630</v>
      </c>
    </row>
    <row r="26" spans="1:14" ht="120" customHeight="1">
      <c r="A26" s="11" t="s">
        <v>26</v>
      </c>
      <c r="B26" s="5" t="s">
        <v>22</v>
      </c>
      <c r="C26" s="25" t="s">
        <v>78</v>
      </c>
      <c r="D26" s="18" t="s">
        <v>49</v>
      </c>
      <c r="E26" s="18" t="s">
        <v>55</v>
      </c>
      <c r="F26" s="11" t="s">
        <v>62</v>
      </c>
      <c r="G26" s="11" t="s">
        <v>73</v>
      </c>
      <c r="H26" s="18">
        <v>25</v>
      </c>
      <c r="I26" s="18">
        <v>26</v>
      </c>
      <c r="J26" s="18">
        <v>27</v>
      </c>
      <c r="K26" s="18">
        <v>28</v>
      </c>
      <c r="L26" s="18">
        <v>29</v>
      </c>
      <c r="M26" s="18">
        <v>30</v>
      </c>
      <c r="N26" s="11">
        <f>SUM(H26:M26)</f>
        <v>165</v>
      </c>
    </row>
    <row r="27" spans="1:14" s="9" customFormat="1" ht="18.75">
      <c r="A27" s="7" t="s">
        <v>27</v>
      </c>
      <c r="B27" s="54" t="s">
        <v>15</v>
      </c>
      <c r="C27" s="55"/>
      <c r="D27" s="55"/>
      <c r="E27" s="57"/>
      <c r="F27" s="19"/>
      <c r="G27" s="28"/>
      <c r="H27" s="6"/>
      <c r="I27" s="6"/>
      <c r="J27" s="6"/>
      <c r="K27" s="6"/>
      <c r="L27" s="6"/>
      <c r="M27" s="6"/>
      <c r="N27" s="6"/>
    </row>
    <row r="28" spans="1:14" ht="159.75" customHeight="1">
      <c r="A28" s="3" t="s">
        <v>29</v>
      </c>
      <c r="B28" s="5" t="s">
        <v>74</v>
      </c>
      <c r="C28" s="25" t="s">
        <v>75</v>
      </c>
      <c r="D28" s="18" t="s">
        <v>52</v>
      </c>
      <c r="E28" s="17" t="s">
        <v>55</v>
      </c>
      <c r="F28" s="3" t="s">
        <v>62</v>
      </c>
      <c r="G28" s="11" t="s">
        <v>73</v>
      </c>
      <c r="H28" s="17">
        <v>0</v>
      </c>
      <c r="I28" s="17">
        <v>50</v>
      </c>
      <c r="J28" s="17">
        <v>50</v>
      </c>
      <c r="K28" s="17">
        <v>50</v>
      </c>
      <c r="L28" s="17">
        <v>50</v>
      </c>
      <c r="M28" s="17">
        <v>50</v>
      </c>
      <c r="N28" s="3">
        <f>SUM(H28:M28)</f>
        <v>250</v>
      </c>
    </row>
    <row r="29" spans="1:14" ht="153.75" customHeight="1">
      <c r="A29" s="11" t="s">
        <v>30</v>
      </c>
      <c r="B29" s="5" t="s">
        <v>19</v>
      </c>
      <c r="C29" s="5" t="s">
        <v>76</v>
      </c>
      <c r="D29" s="18" t="s">
        <v>53</v>
      </c>
      <c r="E29" s="18" t="s">
        <v>55</v>
      </c>
      <c r="F29" s="11" t="s">
        <v>62</v>
      </c>
      <c r="G29" s="11" t="s">
        <v>73</v>
      </c>
      <c r="H29" s="18">
        <v>2000</v>
      </c>
      <c r="I29" s="18">
        <v>2000</v>
      </c>
      <c r="J29" s="18">
        <v>2000</v>
      </c>
      <c r="K29" s="18">
        <v>2000</v>
      </c>
      <c r="L29" s="18">
        <v>2000</v>
      </c>
      <c r="M29" s="18">
        <v>2000</v>
      </c>
      <c r="N29" s="11">
        <f>SUM(H29:M29)</f>
        <v>12000</v>
      </c>
    </row>
    <row r="30" spans="1:14" ht="126">
      <c r="A30" s="11" t="s">
        <v>31</v>
      </c>
      <c r="B30" s="5" t="s">
        <v>17</v>
      </c>
      <c r="C30" s="25" t="s">
        <v>77</v>
      </c>
      <c r="D30" s="18" t="s">
        <v>53</v>
      </c>
      <c r="E30" s="18" t="s">
        <v>55</v>
      </c>
      <c r="F30" s="11" t="s">
        <v>62</v>
      </c>
      <c r="G30" s="11" t="s">
        <v>73</v>
      </c>
      <c r="H30" s="18">
        <v>0</v>
      </c>
      <c r="I30" s="18">
        <v>0</v>
      </c>
      <c r="J30" s="18">
        <v>30</v>
      </c>
      <c r="K30" s="18">
        <v>30</v>
      </c>
      <c r="L30" s="18">
        <v>30</v>
      </c>
      <c r="M30" s="18">
        <v>30</v>
      </c>
      <c r="N30" s="11">
        <f>SUM(H30:M30)</f>
        <v>120</v>
      </c>
    </row>
    <row r="31" spans="1:14" s="9" customFormat="1" ht="18.75">
      <c r="A31" s="7" t="s">
        <v>28</v>
      </c>
      <c r="B31" s="56" t="s">
        <v>9</v>
      </c>
      <c r="C31" s="56"/>
      <c r="D31" s="56"/>
      <c r="E31" s="56"/>
      <c r="F31" s="20"/>
      <c r="G31" s="27"/>
      <c r="H31" s="7">
        <f>SUM(H32:H32)</f>
        <v>300</v>
      </c>
      <c r="I31" s="7">
        <f aca="true" t="shared" si="2" ref="I31:N31">SUM(I32:I32)</f>
        <v>200</v>
      </c>
      <c r="J31" s="7">
        <f t="shared" si="2"/>
        <v>100</v>
      </c>
      <c r="K31" s="7">
        <f t="shared" si="2"/>
        <v>0</v>
      </c>
      <c r="L31" s="7">
        <f t="shared" si="2"/>
        <v>0</v>
      </c>
      <c r="M31" s="7">
        <f t="shared" si="2"/>
        <v>0</v>
      </c>
      <c r="N31" s="7">
        <f t="shared" si="2"/>
        <v>600</v>
      </c>
    </row>
    <row r="32" spans="1:14" ht="93.75">
      <c r="A32" s="11" t="s">
        <v>32</v>
      </c>
      <c r="B32" s="5" t="s">
        <v>106</v>
      </c>
      <c r="C32" s="5" t="s">
        <v>107</v>
      </c>
      <c r="D32" s="18" t="s">
        <v>51</v>
      </c>
      <c r="E32" s="18" t="s">
        <v>55</v>
      </c>
      <c r="F32" s="18" t="s">
        <v>62</v>
      </c>
      <c r="G32" s="11" t="s">
        <v>73</v>
      </c>
      <c r="H32" s="18">
        <v>300</v>
      </c>
      <c r="I32" s="18">
        <v>200</v>
      </c>
      <c r="J32" s="18">
        <v>100</v>
      </c>
      <c r="K32" s="18">
        <v>0</v>
      </c>
      <c r="L32" s="18">
        <v>0</v>
      </c>
      <c r="M32" s="18">
        <v>0</v>
      </c>
      <c r="N32" s="11">
        <f>SUM(H32:M32)</f>
        <v>600</v>
      </c>
    </row>
    <row r="33" spans="1:14" ht="20.25">
      <c r="A33" s="47"/>
      <c r="B33" s="51" t="s">
        <v>126</v>
      </c>
      <c r="C33" s="48"/>
      <c r="D33" s="49"/>
      <c r="E33" s="49"/>
      <c r="F33" s="49"/>
      <c r="G33" s="47"/>
      <c r="H33" s="50">
        <f>SUM(H4,H16,H31)</f>
        <v>7578.7</v>
      </c>
      <c r="I33" s="50">
        <f aca="true" t="shared" si="3" ref="I33:N33">SUM(I4,I16,I31)</f>
        <v>7025.7</v>
      </c>
      <c r="J33" s="50">
        <f t="shared" si="3"/>
        <v>6554.2</v>
      </c>
      <c r="K33" s="50">
        <f t="shared" si="3"/>
        <v>6259.2</v>
      </c>
      <c r="L33" s="50">
        <f t="shared" si="3"/>
        <v>6390.8</v>
      </c>
      <c r="M33" s="50">
        <f t="shared" si="3"/>
        <v>6529.2</v>
      </c>
      <c r="N33" s="50">
        <f t="shared" si="3"/>
        <v>40337.8</v>
      </c>
    </row>
    <row r="34" spans="1:14" ht="18.75">
      <c r="A34" s="35"/>
      <c r="B34" s="36"/>
      <c r="C34" s="37"/>
      <c r="D34" s="38"/>
      <c r="E34" s="38"/>
      <c r="F34" s="39"/>
      <c r="G34" s="40"/>
      <c r="H34" s="39"/>
      <c r="I34" s="39"/>
      <c r="J34" s="39"/>
      <c r="K34" s="39"/>
      <c r="L34" s="39"/>
      <c r="M34" s="39"/>
      <c r="N34" s="35"/>
    </row>
    <row r="35" spans="1:14" ht="18.75">
      <c r="A35" s="35"/>
      <c r="B35" s="36"/>
      <c r="C35" s="37"/>
      <c r="D35" s="38"/>
      <c r="E35" s="38"/>
      <c r="F35" s="39"/>
      <c r="G35" s="40"/>
      <c r="H35" s="39"/>
      <c r="I35" s="39"/>
      <c r="J35" s="39"/>
      <c r="K35" s="39"/>
      <c r="L35" s="39"/>
      <c r="M35" s="39"/>
      <c r="N35" s="35"/>
    </row>
    <row r="36" spans="1:14" ht="18.75">
      <c r="A36" s="58" t="s">
        <v>1</v>
      </c>
      <c r="B36" s="59" t="s">
        <v>2</v>
      </c>
      <c r="C36" s="58" t="s">
        <v>56</v>
      </c>
      <c r="D36" s="58" t="s">
        <v>33</v>
      </c>
      <c r="E36" s="58" t="s">
        <v>12</v>
      </c>
      <c r="F36" s="58" t="s">
        <v>57</v>
      </c>
      <c r="G36" s="58" t="s">
        <v>72</v>
      </c>
      <c r="H36" s="58" t="s">
        <v>101</v>
      </c>
      <c r="I36" s="58"/>
      <c r="J36" s="58"/>
      <c r="K36" s="58"/>
      <c r="L36" s="58"/>
      <c r="M36" s="58"/>
      <c r="N36" s="58"/>
    </row>
    <row r="37" spans="1:14" ht="47.25" customHeight="1">
      <c r="A37" s="58"/>
      <c r="B37" s="60"/>
      <c r="C37" s="58"/>
      <c r="D37" s="58"/>
      <c r="E37" s="58"/>
      <c r="F37" s="58"/>
      <c r="G37" s="58"/>
      <c r="H37" s="3" t="s">
        <v>13</v>
      </c>
      <c r="I37" s="3" t="s">
        <v>14</v>
      </c>
      <c r="J37" s="3" t="s">
        <v>84</v>
      </c>
      <c r="K37" s="3" t="s">
        <v>85</v>
      </c>
      <c r="L37" s="3" t="s">
        <v>86</v>
      </c>
      <c r="M37" s="3" t="s">
        <v>87</v>
      </c>
      <c r="N37" s="3" t="s">
        <v>108</v>
      </c>
    </row>
    <row r="38" spans="1:14" ht="19.5" customHeight="1" thickBot="1">
      <c r="A38" s="30" t="s">
        <v>36</v>
      </c>
      <c r="B38" s="34" t="s">
        <v>102</v>
      </c>
      <c r="C38" s="32"/>
      <c r="D38" s="30"/>
      <c r="E38" s="30"/>
      <c r="F38" s="33"/>
      <c r="G38" s="30"/>
      <c r="H38" s="3"/>
      <c r="I38" s="3"/>
      <c r="J38" s="3"/>
      <c r="K38" s="3"/>
      <c r="L38" s="3"/>
      <c r="M38" s="3"/>
      <c r="N38" s="3"/>
    </row>
    <row r="39" spans="1:14" ht="231.75" customHeight="1" thickBot="1">
      <c r="A39" s="3" t="s">
        <v>39</v>
      </c>
      <c r="B39" s="24" t="s">
        <v>97</v>
      </c>
      <c r="C39" s="29" t="s">
        <v>98</v>
      </c>
      <c r="D39" s="17" t="s">
        <v>66</v>
      </c>
      <c r="E39" s="18" t="s">
        <v>55</v>
      </c>
      <c r="F39" s="31" t="s">
        <v>99</v>
      </c>
      <c r="G39" s="11" t="s">
        <v>96</v>
      </c>
      <c r="H39" s="17">
        <v>10</v>
      </c>
      <c r="I39" s="17">
        <v>5</v>
      </c>
      <c r="J39" s="17">
        <v>5</v>
      </c>
      <c r="K39" s="17">
        <v>5</v>
      </c>
      <c r="L39" s="17">
        <v>5</v>
      </c>
      <c r="M39" s="17">
        <v>5</v>
      </c>
      <c r="N39" s="3"/>
    </row>
    <row r="40" spans="1:14" ht="409.5" customHeight="1" thickBot="1">
      <c r="A40" s="3" t="s">
        <v>104</v>
      </c>
      <c r="B40" s="24" t="s">
        <v>65</v>
      </c>
      <c r="C40" s="29" t="s">
        <v>103</v>
      </c>
      <c r="D40" s="17" t="s">
        <v>66</v>
      </c>
      <c r="E40" s="18" t="s">
        <v>55</v>
      </c>
      <c r="F40" s="69" t="s">
        <v>105</v>
      </c>
      <c r="G40" s="11" t="s">
        <v>96</v>
      </c>
      <c r="H40" s="17">
        <v>0</v>
      </c>
      <c r="I40" s="17">
        <v>0</v>
      </c>
      <c r="J40" s="17">
        <v>0</v>
      </c>
      <c r="K40" s="17">
        <v>0</v>
      </c>
      <c r="L40" s="17">
        <v>0</v>
      </c>
      <c r="M40" s="17">
        <v>0</v>
      </c>
      <c r="N40" s="3"/>
    </row>
    <row r="42" ht="40.5" customHeight="1"/>
    <row r="44" ht="83.25" customHeight="1"/>
    <row r="46" ht="54" customHeight="1"/>
    <row r="48" ht="76.5" customHeight="1"/>
  </sheetData>
  <sheetProtection/>
  <mergeCells count="27">
    <mergeCell ref="A1:N1"/>
    <mergeCell ref="A2:A3"/>
    <mergeCell ref="B2:B3"/>
    <mergeCell ref="D2:D3"/>
    <mergeCell ref="E2:E3"/>
    <mergeCell ref="H2:N2"/>
    <mergeCell ref="F2:F3"/>
    <mergeCell ref="H36:N36"/>
    <mergeCell ref="C2:C3"/>
    <mergeCell ref="A36:A37"/>
    <mergeCell ref="B36:B37"/>
    <mergeCell ref="C36:C37"/>
    <mergeCell ref="D36:D37"/>
    <mergeCell ref="E36:E37"/>
    <mergeCell ref="F36:F37"/>
    <mergeCell ref="G2:G3"/>
    <mergeCell ref="B16:E16"/>
    <mergeCell ref="B4:D4"/>
    <mergeCell ref="B7:D7"/>
    <mergeCell ref="B14:D14"/>
    <mergeCell ref="B5:G5"/>
    <mergeCell ref="B11:G11"/>
    <mergeCell ref="G36:G37"/>
    <mergeCell ref="B21:E21"/>
    <mergeCell ref="B17:E17"/>
    <mergeCell ref="B27:E27"/>
    <mergeCell ref="B31:E31"/>
  </mergeCells>
  <printOptions horizontalCentered="1"/>
  <pageMargins left="0.1968503937007874" right="0" top="0.3937007874015748" bottom="0" header="0.11811023622047245" footer="0.11811023622047245"/>
  <pageSetup fitToHeight="0"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2019-03-21T09:27:27Z</dcterms:modified>
  <cp:category/>
  <cp:version/>
  <cp:contentType/>
  <cp:contentStatus/>
</cp:coreProperties>
</file>